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8047\Desktop\"/>
    </mc:Choice>
  </mc:AlternateContent>
  <bookViews>
    <workbookView xWindow="0" yWindow="0" windowWidth="28800" windowHeight="12435" firstSheet="8" activeTab="9"/>
  </bookViews>
  <sheets>
    <sheet name="Таблица 2.1.1" sheetId="1" state="hidden" r:id="rId1"/>
    <sheet name="2.1 Правовые осн-вы РСЧС" sheetId="6" r:id="rId2"/>
    <sheet name="2.2 Деятельность ФП РСЧС" sheetId="5" r:id="rId3"/>
    <sheet name=" 2.3 СиС ФП РСЧС" sheetId="3" r:id="rId4"/>
    <sheet name="2.4 НПА" sheetId="7" r:id="rId5"/>
    <sheet name="2.5 Полнота НПА" sheetId="8" r:id="rId6"/>
    <sheet name="2.6 Сис ТП РСЧС" sheetId="9" r:id="rId7"/>
    <sheet name="2.7 финанс" sheetId="11" r:id="rId8"/>
    <sheet name="2.8 расходование фин. резервы" sheetId="12" r:id="rId9"/>
    <sheet name="2.9 матер резервы" sheetId="13" r:id="rId10"/>
    <sheet name="2.10 фин. резервы планируемые" sheetId="14" r:id="rId11"/>
    <sheet name="2.11 Паводки" sheetId="15" r:id="rId12"/>
    <sheet name="2.12 Паводки Силы РСЧС" sheetId="16" r:id="rId13"/>
    <sheet name="2.13 Превентивные мероп-я" sheetId="17" r:id="rId14"/>
    <sheet name="2.14 пожары по ФО" sheetId="18" r:id="rId15"/>
    <sheet name="2.15 по категориям" sheetId="19" r:id="rId16"/>
    <sheet name="2.16 мат.помощь населению" sheetId="20" r:id="rId17"/>
    <sheet name="Таблица 2.2" sheetId="2" state="hidden" r:id="rId18"/>
  </sheets>
  <externalReferences>
    <externalReference r:id="rId19"/>
  </externalReferences>
  <definedNames>
    <definedName name="_xlcn.WorksheetConnection_Лист73A2B901" hidden="1">'[1]Лист7 (3)'!$A$2:$B$90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5" i="9" l="1"/>
  <c r="D296" i="9"/>
  <c r="D297" i="9"/>
  <c r="H297" i="9"/>
  <c r="G297" i="9"/>
  <c r="F297" i="9"/>
  <c r="E297" i="9"/>
  <c r="H296" i="9"/>
  <c r="G296" i="9"/>
  <c r="F296" i="9"/>
  <c r="E296" i="9"/>
  <c r="H295" i="9"/>
  <c r="G295" i="9"/>
  <c r="F295" i="9"/>
  <c r="E295" i="9"/>
  <c r="D187" i="9"/>
  <c r="B99" i="15"/>
  <c r="B95" i="16"/>
  <c r="C96" i="18"/>
  <c r="G96" i="18"/>
  <c r="F96" i="18"/>
  <c r="E96" i="18"/>
  <c r="D96" i="18"/>
  <c r="B96" i="18"/>
  <c r="C95" i="16"/>
  <c r="E95" i="16"/>
  <c r="D95" i="16"/>
  <c r="O99" i="15"/>
  <c r="N99" i="15"/>
  <c r="M99" i="15"/>
  <c r="L99" i="15"/>
  <c r="K99" i="15"/>
  <c r="J99" i="15"/>
  <c r="I99" i="15"/>
  <c r="H99" i="15"/>
  <c r="G99" i="15"/>
  <c r="F99" i="15"/>
  <c r="E99" i="15"/>
  <c r="D99" i="15"/>
  <c r="C99" i="15"/>
  <c r="H282" i="9"/>
  <c r="G282" i="9"/>
  <c r="F282" i="9"/>
  <c r="E282" i="9"/>
  <c r="D282" i="9"/>
  <c r="H281" i="9"/>
  <c r="G281" i="9"/>
  <c r="F281" i="9"/>
  <c r="E281" i="9"/>
  <c r="D281" i="9"/>
  <c r="H280" i="9"/>
  <c r="G280" i="9"/>
  <c r="F280" i="9"/>
  <c r="E280" i="9"/>
  <c r="D280" i="9"/>
  <c r="C3" i="20" l="1"/>
  <c r="D3" i="20"/>
  <c r="C15" i="20"/>
  <c r="D15" i="20"/>
  <c r="C26" i="20"/>
  <c r="D26" i="20"/>
  <c r="C33" i="20"/>
  <c r="D33" i="20"/>
  <c r="C48" i="20"/>
  <c r="D48" i="20"/>
  <c r="C57" i="20"/>
  <c r="D57" i="20"/>
  <c r="C65" i="20"/>
  <c r="D65" i="20"/>
  <c r="C77" i="20"/>
  <c r="D77" i="20"/>
  <c r="D3" i="19"/>
  <c r="G3" i="19"/>
  <c r="D4" i="19"/>
  <c r="G4" i="19"/>
  <c r="D5" i="19"/>
  <c r="G5" i="19"/>
  <c r="D6" i="19"/>
  <c r="G6" i="19"/>
  <c r="D7" i="19"/>
  <c r="G7" i="19"/>
  <c r="B8" i="19"/>
  <c r="C8" i="19"/>
  <c r="D8" i="19" s="1"/>
  <c r="E8" i="19"/>
  <c r="F8" i="19"/>
  <c r="G8" i="19" s="1"/>
  <c r="B3" i="18"/>
  <c r="C3" i="18"/>
  <c r="D3" i="18" s="1"/>
  <c r="E3" i="18"/>
  <c r="F3" i="18"/>
  <c r="G3" i="18" s="1"/>
  <c r="D4" i="18"/>
  <c r="G4" i="18"/>
  <c r="D5" i="18"/>
  <c r="G5" i="18"/>
  <c r="D6" i="18"/>
  <c r="G6" i="18"/>
  <c r="D7" i="18"/>
  <c r="G7" i="18"/>
  <c r="D8" i="18"/>
  <c r="G8" i="18"/>
  <c r="D9" i="18"/>
  <c r="G9" i="18"/>
  <c r="D10" i="18"/>
  <c r="G10" i="18"/>
  <c r="D11" i="18"/>
  <c r="G11" i="18"/>
  <c r="D12" i="18"/>
  <c r="G12" i="18"/>
  <c r="D13" i="18"/>
  <c r="G13" i="18"/>
  <c r="D14" i="18"/>
  <c r="G14" i="18"/>
  <c r="B15" i="18"/>
  <c r="C15" i="18"/>
  <c r="D15" i="18" s="1"/>
  <c r="E15" i="18"/>
  <c r="F15" i="18"/>
  <c r="G15" i="18" s="1"/>
  <c r="D16" i="18"/>
  <c r="G16" i="18"/>
  <c r="D17" i="18"/>
  <c r="G17" i="18"/>
  <c r="D18" i="18"/>
  <c r="G18" i="18"/>
  <c r="D19" i="18"/>
  <c r="G19" i="18"/>
  <c r="D20" i="18"/>
  <c r="G20" i="18"/>
  <c r="D21" i="18"/>
  <c r="G21" i="18"/>
  <c r="D22" i="18"/>
  <c r="G22" i="18"/>
  <c r="D23" i="18"/>
  <c r="G23" i="18"/>
  <c r="D24" i="18"/>
  <c r="G24" i="18"/>
  <c r="D25" i="18"/>
  <c r="G25" i="18"/>
  <c r="B26" i="18"/>
  <c r="C26" i="18"/>
  <c r="E26" i="18"/>
  <c r="F26" i="18"/>
  <c r="G26" i="18"/>
  <c r="D27" i="18"/>
  <c r="G27" i="18"/>
  <c r="D28" i="18"/>
  <c r="G28" i="18"/>
  <c r="D29" i="18"/>
  <c r="G29" i="18"/>
  <c r="D30" i="18"/>
  <c r="G30" i="18"/>
  <c r="D31" i="18"/>
  <c r="G31" i="18"/>
  <c r="D32" i="18"/>
  <c r="G32" i="18"/>
  <c r="B33" i="18"/>
  <c r="C33" i="18"/>
  <c r="D33" i="18" s="1"/>
  <c r="E33" i="18"/>
  <c r="F33" i="18"/>
  <c r="G33" i="18" s="1"/>
  <c r="D34" i="18"/>
  <c r="G34" i="18"/>
  <c r="D35" i="18"/>
  <c r="G35" i="18"/>
  <c r="D36" i="18"/>
  <c r="G36" i="18"/>
  <c r="D37" i="18"/>
  <c r="G37" i="18"/>
  <c r="D38" i="18"/>
  <c r="G38" i="18"/>
  <c r="D39" i="18"/>
  <c r="G39" i="18"/>
  <c r="D40" i="18"/>
  <c r="G40" i="18"/>
  <c r="D41" i="18"/>
  <c r="G41" i="18"/>
  <c r="D42" i="18"/>
  <c r="G42" i="18"/>
  <c r="D43" i="18"/>
  <c r="G43" i="18"/>
  <c r="D44" i="18"/>
  <c r="G44" i="18"/>
  <c r="D45" i="18"/>
  <c r="G45" i="18"/>
  <c r="D46" i="18"/>
  <c r="G46" i="18"/>
  <c r="D47" i="18"/>
  <c r="G47" i="18"/>
  <c r="B48" i="18"/>
  <c r="C48" i="18"/>
  <c r="D48" i="18" s="1"/>
  <c r="E48" i="18"/>
  <c r="F48" i="18"/>
  <c r="G48" i="18" s="1"/>
  <c r="D49" i="18"/>
  <c r="G49" i="18"/>
  <c r="D50" i="18"/>
  <c r="G50" i="18"/>
  <c r="D51" i="18"/>
  <c r="G51" i="18"/>
  <c r="D52" i="18"/>
  <c r="G52" i="18"/>
  <c r="D53" i="18"/>
  <c r="G53" i="18"/>
  <c r="D54" i="18"/>
  <c r="G54" i="18"/>
  <c r="D55" i="18"/>
  <c r="G55" i="18"/>
  <c r="D56" i="18"/>
  <c r="G56" i="18"/>
  <c r="B57" i="18"/>
  <c r="C57" i="18"/>
  <c r="D57" i="18" s="1"/>
  <c r="E57" i="18"/>
  <c r="F57" i="18"/>
  <c r="G57" i="18" s="1"/>
  <c r="D58" i="18"/>
  <c r="G58" i="18"/>
  <c r="D59" i="18"/>
  <c r="G59" i="18"/>
  <c r="D60" i="18"/>
  <c r="G60" i="18"/>
  <c r="D61" i="18"/>
  <c r="G61" i="18"/>
  <c r="D62" i="18"/>
  <c r="G62" i="18"/>
  <c r="D63" i="18"/>
  <c r="G63" i="18"/>
  <c r="D64" i="18"/>
  <c r="G64" i="18"/>
  <c r="B65" i="18"/>
  <c r="C65" i="18"/>
  <c r="E65" i="18"/>
  <c r="F65" i="18"/>
  <c r="G65" i="18"/>
  <c r="D66" i="18"/>
  <c r="G66" i="18"/>
  <c r="D67" i="18"/>
  <c r="G67" i="18"/>
  <c r="D68" i="18"/>
  <c r="G68" i="18"/>
  <c r="D69" i="18"/>
  <c r="G69" i="18"/>
  <c r="D70" i="18"/>
  <c r="G70" i="18"/>
  <c r="D71" i="18"/>
  <c r="G71" i="18"/>
  <c r="D72" i="18"/>
  <c r="G72" i="18"/>
  <c r="D73" i="18"/>
  <c r="G73" i="18"/>
  <c r="D74" i="18"/>
  <c r="G74" i="18"/>
  <c r="D75" i="18"/>
  <c r="G75" i="18"/>
  <c r="D76" i="18"/>
  <c r="G76" i="18"/>
  <c r="B77" i="18"/>
  <c r="C77" i="18"/>
  <c r="D77" i="18" s="1"/>
  <c r="E77" i="18"/>
  <c r="F77" i="18"/>
  <c r="G77" i="18"/>
  <c r="D78" i="18"/>
  <c r="G78" i="18"/>
  <c r="D79" i="18"/>
  <c r="G79" i="18"/>
  <c r="D80" i="18"/>
  <c r="G80" i="18"/>
  <c r="D81" i="18"/>
  <c r="G81" i="18"/>
  <c r="D82" i="18"/>
  <c r="G82" i="18"/>
  <c r="D83" i="18"/>
  <c r="G83" i="18"/>
  <c r="D84" i="18"/>
  <c r="G84" i="18"/>
  <c r="D85" i="18"/>
  <c r="G85" i="18"/>
  <c r="D86" i="18"/>
  <c r="G86" i="18"/>
  <c r="D87" i="18"/>
  <c r="G87" i="18"/>
  <c r="D88" i="18"/>
  <c r="G88" i="18"/>
  <c r="D89" i="18"/>
  <c r="G89" i="18"/>
  <c r="D90" i="18"/>
  <c r="G90" i="18"/>
  <c r="D91" i="18"/>
  <c r="G91" i="18"/>
  <c r="D92" i="18"/>
  <c r="G92" i="18"/>
  <c r="D93" i="18"/>
  <c r="G93" i="18"/>
  <c r="D94" i="18"/>
  <c r="G94" i="18"/>
  <c r="D95" i="18"/>
  <c r="G95" i="18"/>
  <c r="B101" i="18"/>
  <c r="B2" i="17"/>
  <c r="C2" i="17"/>
  <c r="D2" i="17"/>
  <c r="E2" i="17"/>
  <c r="B2" i="16"/>
  <c r="C2" i="16"/>
  <c r="D2" i="16"/>
  <c r="E2" i="16"/>
  <c r="B14" i="16"/>
  <c r="C14" i="16"/>
  <c r="D14" i="16"/>
  <c r="E14" i="16"/>
  <c r="B25" i="16"/>
  <c r="C25" i="16"/>
  <c r="D25" i="16"/>
  <c r="E25" i="16"/>
  <c r="B32" i="16"/>
  <c r="C32" i="16"/>
  <c r="D32" i="16"/>
  <c r="E32" i="16"/>
  <c r="B47" i="16"/>
  <c r="C47" i="16"/>
  <c r="D47" i="16"/>
  <c r="E47" i="16"/>
  <c r="B56" i="16"/>
  <c r="C56" i="16"/>
  <c r="D56" i="16"/>
  <c r="E56" i="16"/>
  <c r="B64" i="16"/>
  <c r="C64" i="16"/>
  <c r="D64" i="16"/>
  <c r="E64" i="16"/>
  <c r="B6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C15" i="13"/>
  <c r="C17" i="11"/>
  <c r="D37" i="9"/>
  <c r="E37" i="9"/>
  <c r="F37" i="9"/>
  <c r="G37" i="9"/>
  <c r="H37" i="9"/>
  <c r="D38" i="9"/>
  <c r="E38" i="9"/>
  <c r="F38" i="9"/>
  <c r="G38" i="9"/>
  <c r="H38" i="9"/>
  <c r="D39" i="9"/>
  <c r="E39" i="9"/>
  <c r="F39" i="9"/>
  <c r="G39" i="9"/>
  <c r="H39" i="9"/>
  <c r="D70" i="9"/>
  <c r="E70" i="9"/>
  <c r="F70" i="9"/>
  <c r="G70" i="9"/>
  <c r="H70" i="9"/>
  <c r="D71" i="9"/>
  <c r="E71" i="9"/>
  <c r="F71" i="9"/>
  <c r="G71" i="9"/>
  <c r="H71" i="9"/>
  <c r="D72" i="9"/>
  <c r="E72" i="9"/>
  <c r="F72" i="9"/>
  <c r="G72" i="9"/>
  <c r="H72" i="9"/>
  <c r="D91" i="9"/>
  <c r="E91" i="9"/>
  <c r="F91" i="9"/>
  <c r="G91" i="9"/>
  <c r="H91" i="9"/>
  <c r="D92" i="9"/>
  <c r="E92" i="9"/>
  <c r="F92" i="9"/>
  <c r="G92" i="9"/>
  <c r="H92" i="9"/>
  <c r="D93" i="9"/>
  <c r="E93" i="9"/>
  <c r="F93" i="9"/>
  <c r="G93" i="9"/>
  <c r="H93" i="9"/>
  <c r="D136" i="9"/>
  <c r="E136" i="9"/>
  <c r="F136" i="9"/>
  <c r="G136" i="9"/>
  <c r="H136" i="9"/>
  <c r="D137" i="9"/>
  <c r="E137" i="9"/>
  <c r="F137" i="9"/>
  <c r="G137" i="9"/>
  <c r="H137" i="9"/>
  <c r="D138" i="9"/>
  <c r="E138" i="9"/>
  <c r="F138" i="9"/>
  <c r="G138" i="9"/>
  <c r="H138" i="9"/>
  <c r="D163" i="9"/>
  <c r="E163" i="9"/>
  <c r="F163" i="9"/>
  <c r="G163" i="9"/>
  <c r="H163" i="9"/>
  <c r="H298" i="9" s="1"/>
  <c r="D164" i="9"/>
  <c r="E164" i="9"/>
  <c r="F164" i="9"/>
  <c r="G164" i="9"/>
  <c r="H164" i="9"/>
  <c r="D165" i="9"/>
  <c r="E165" i="9"/>
  <c r="F165" i="9"/>
  <c r="F300" i="9" s="1"/>
  <c r="G165" i="9"/>
  <c r="H165" i="9"/>
  <c r="E187" i="9"/>
  <c r="E298" i="9" s="1"/>
  <c r="F187" i="9"/>
  <c r="G187" i="9"/>
  <c r="H187" i="9"/>
  <c r="D188" i="9"/>
  <c r="E188" i="9"/>
  <c r="F188" i="9"/>
  <c r="G188" i="9"/>
  <c r="H188" i="9"/>
  <c r="H299" i="9" s="1"/>
  <c r="D189" i="9"/>
  <c r="E189" i="9"/>
  <c r="F189" i="9"/>
  <c r="G189" i="9"/>
  <c r="G300" i="9" s="1"/>
  <c r="H189" i="9"/>
  <c r="D223" i="9"/>
  <c r="E223" i="9"/>
  <c r="F223" i="9"/>
  <c r="G223" i="9"/>
  <c r="H223" i="9"/>
  <c r="D224" i="9"/>
  <c r="E224" i="9"/>
  <c r="F224" i="9"/>
  <c r="G224" i="9"/>
  <c r="H224" i="9"/>
  <c r="D225" i="9"/>
  <c r="D300" i="9" s="1"/>
  <c r="E225" i="9"/>
  <c r="F225" i="9"/>
  <c r="G225" i="9"/>
  <c r="H225" i="9"/>
  <c r="G298" i="9"/>
  <c r="F299" i="9"/>
  <c r="E300" i="9"/>
  <c r="D298" i="9"/>
  <c r="E299" i="9" l="1"/>
  <c r="H300" i="9"/>
  <c r="F298" i="9"/>
  <c r="D299" i="9"/>
  <c r="G299" i="9"/>
  <c r="D65" i="18"/>
  <c r="E101" i="18"/>
  <c r="D101" i="20"/>
  <c r="D26" i="18"/>
  <c r="C101" i="18"/>
  <c r="D101" i="18" s="1"/>
  <c r="C101" i="20"/>
  <c r="F101" i="18"/>
  <c r="G101" i="18" s="1"/>
  <c r="J41" i="3"/>
  <c r="K41" i="3"/>
  <c r="L41" i="3"/>
  <c r="M41" i="3"/>
  <c r="I41" i="3"/>
  <c r="D41" i="3"/>
  <c r="E41" i="3"/>
  <c r="C41" i="3"/>
  <c r="J14" i="3" l="1"/>
  <c r="K14" i="3"/>
  <c r="L14" i="3"/>
  <c r="M14" i="3"/>
  <c r="I14" i="3"/>
  <c r="C14" i="3"/>
  <c r="E14" i="3"/>
  <c r="D14" i="3"/>
  <c r="B80" i="15" l="1"/>
  <c r="B104" i="15" s="1"/>
  <c r="O80" i="15"/>
  <c r="O104" i="15" s="1"/>
  <c r="G80" i="15"/>
  <c r="G104" i="15"/>
  <c r="E80" i="15"/>
  <c r="E104" i="15" s="1"/>
  <c r="C80" i="15"/>
  <c r="C104" i="15" s="1"/>
  <c r="L80" i="15"/>
  <c r="L104" i="15"/>
  <c r="K80" i="15"/>
  <c r="K104" i="15"/>
  <c r="D80" i="15"/>
  <c r="D104" i="15" s="1"/>
  <c r="I80" i="15"/>
  <c r="I104" i="15" s="1"/>
  <c r="M80" i="15"/>
  <c r="M104" i="15"/>
  <c r="J80" i="15"/>
  <c r="J104" i="15"/>
  <c r="H80" i="15"/>
  <c r="H104" i="15"/>
  <c r="N80" i="15"/>
  <c r="N104" i="15"/>
  <c r="F80" i="15"/>
  <c r="F104" i="15" s="1"/>
  <c r="B76" i="16"/>
  <c r="B100" i="16" s="1"/>
  <c r="D100" i="16"/>
  <c r="D76" i="16"/>
  <c r="C100" i="16"/>
  <c r="C76" i="16"/>
  <c r="E76" i="16"/>
  <c r="E100" i="16"/>
</calcChain>
</file>

<file path=xl/sharedStrings.xml><?xml version="1.0" encoding="utf-8"?>
<sst xmlns="http://schemas.openxmlformats.org/spreadsheetml/2006/main" count="2159" uniqueCount="583">
  <si>
    <t>Наименование ФОИВ</t>
  </si>
  <si>
    <t>ФП РСЧС</t>
  </si>
  <si>
    <t>Выполнили</t>
  </si>
  <si>
    <t>Отрабатываются</t>
  </si>
  <si>
    <t>На доработке</t>
  </si>
  <si>
    <t>Не представлены</t>
  </si>
  <si>
    <t>Наименования</t>
  </si>
  <si>
    <t>МВД России</t>
  </si>
  <si>
    <t>Функциональная подсистема охраны общественного порядка</t>
  </si>
  <si>
    <t>1 апреля 2021 г. № 191
28 ноября 2022 г. № 902</t>
  </si>
  <si>
    <t>-</t>
  </si>
  <si>
    <t>Приказа МВД России от 1 апреля 2021 г. № 191 «Об утверждении Положения о функциональной подсистеме охраны общественного порядка единой государственной системы предупреждения и ликвидации чрезвычайных ситуаций</t>
  </si>
  <si>
    <t>МЧС России</t>
  </si>
  <si>
    <t>Функциональная подсистема мониторинга, лабораторного контроля и прогнозирования чрезвычайных ситуаций</t>
  </si>
  <si>
    <t>Приказ МЧС РФ от 4 марта 2011 г. N 94 "Об утверждении Положения о функциональной подсистеме мониторинга, лабораторного контроля и прогнозирования чрезвычайных ситуаций единой государственной системы предупреждения и ликвидации чрезвычайных ситуаций" (с изменениями и дополнениями)</t>
  </si>
  <si>
    <t>Функциональная подсистема предупреждения и тушения пожаров</t>
  </si>
  <si>
    <t>Приказ МЧС РФ от 29 августа 2005 г. N 656 "Об утверждении Положения о функциональной подсистеме предупреждения и тушения пожаров единой государственной системы предупреждения и ликвидации чрезвычайных ситуаций"</t>
  </si>
  <si>
    <t>Функциональная подсистема предупреждения и ликвидации чрезвычайных ситуаций на подводных потенциально опасных объектах во внутренних водах и территориальном море Российской Федерации</t>
  </si>
  <si>
    <t>Приказ МЧС России от 22 июля 2013 г. N 479 "Об утверждении Положения о функциональной подсистеме предупреждения и ликвидации чрезвычайных ситуаций на подводных потенциально опасных объектах во внутренних водах и территориальном море Российской Федерации единой государственной системы предупреждения и ликвидации чрезвычайных ситуаций" (с изменениями и дополнениями)</t>
  </si>
  <si>
    <t>Функциональная подсистема координации деятельности по поиску и спасанию людей на водных объектах Российской Федерации, за исключением внутренних морских вод и территориального моря Российской Федерации</t>
  </si>
  <si>
    <t>Приказ МЧС России от 22 июля 2013 г. N 480 "Об утверждении Положения о функциональной подсистеме координации деятельности по поиску и спасанию людей во внутренних водах и территориальном море Российской Федерации единой государственной системы предупреждения и ликвидации чрезвычайных ситуаций" (с изменениями и дополнениями)</t>
  </si>
  <si>
    <t>Минобороны России</t>
  </si>
  <si>
    <t>Функциональная подсистема предупреждения и ликвидации чрезвычайных ситуаций Вооруженных Сил Российской Федерации</t>
  </si>
  <si>
    <t>Приказ Министра обороны Российской Федерации от 30 июня 2015 г. № 375 «Об утверждении Положения о функциональной подсистеме предупреждения и ликвидации чрезвычайных ситуаций Вооруженных Сил Российской Федерации» с изменениями 2017 года</t>
  </si>
  <si>
    <t>График работы должностных лиц Вооруженных Сил Российской Федерации при возникновении кризисных ситуаций, в котором уточнены мероприятия и сроки их выполнения;                         Положение об оперативной группе по ликвидации чрезвычайных ситуаций природного и техногенного характера</t>
  </si>
  <si>
    <t>Приказ Министра обороны РФ от 30 июня 2015 г. N 375 "Об утверждении Положения о функциональной подсистеме предупреждения и ликвидации чрезвычайных ситуаций Вооруженных Сил Российской Федерации" (в редакции приказа Министра обороны РФ от 1 августа 2017 г. N 468)</t>
  </si>
  <si>
    <t>Минздрав России</t>
  </si>
  <si>
    <t>Функциональная подсистема Всероссийской службы медицины катастроф</t>
  </si>
  <si>
    <t>Федеральный закон от 21.12.1994 № 68-ФЗ «О защите населения и территорий от чрезвычайных ситуаций природного и техногенного характера».
Федеральный закон от 21.11.2011 № 323-ФЗ «Об основах охраны здоровья граждан в Российской Федерации».
Постановление Правительства Российской Федерации от 30 декабря 2003 года № 794 «О единой государственной системе предупреждения и ликвидации чрезвычайных ситуаций».
Постановление Правительства Российской Федерации от 26 августа 2013 г. № 734 
«Об утверждении Положения о Всероссийской службе медицины катастроф». 
Постановление Правительства Российской Федерации от 12 октября 2020 г. № 1671 
«О внесении изменений в некоторые акты Правительства Российской Федерации и признании утратившим силу постановления Правительства Российской Федерации от 3 мая 1994 года № 420».
Постановление Правительства Российской Федерации от 08 ноября 2013 № 1007 
«О силах и средствах единой государственной системы предупреждения и ликвидации чрезвычайных ситуаций».
Постановление Правительства Российской Федерации от 25 июля 2020 г. № 1119
 «Об утверждении правил создания, использования и восполнения резервов материальных ресурсов федеральных органов исполнительной власти для ликвидации чрезвычайных ситуаций природного и техногенного характера».
Приказ Минздравсоцразвития России от 28.11.2006 № 803 «Об утверждении положений о функциональных подсистемах Всероссийской службы медицины катастроф и Резервов медицинских ресурсов единой государственной системы предупреждения и ликвидации чрезвычайных ситуаций».
В соответствии с частью 1 статьи 41 Федерального закона от 21.11.2011 № 323-ФЗ
 «Об основах охраны здоровья граждан в Российской Федерации» издан приказ Минздрава России от 6.11.2020 № 1202н «Об утверждении Порядка организации и оказания Всероссийской службой медицины катастроф медицинской помощи при чрезвычайных ситуациях, в том числе медицинской эвакуации»</t>
  </si>
  <si>
    <t>Приказ Министерства здравоохранения и социального развития РФ от 28 ноября 2006 г. N 803 "Об утверждении положений о функциональных подсистемах Всероссийской службы медицины катастроф и Резервов медицинских ресурсов единой государственной системы предупреждения и ликвидации чрезвычайных ситуаций"</t>
  </si>
  <si>
    <t>Функциональная подсистема резервов медицинских ресурсов</t>
  </si>
  <si>
    <t>ФМБА России</t>
  </si>
  <si>
    <t>Функциональная подсистема медико-санитарной помощи пострадавшим в чрезвычайных ситуациях в организациях (на объектах), находящихся в ведении ФМБА России, а также организаций и территорий, обслуживаемых ФМБА России</t>
  </si>
  <si>
    <t>Приказ Федерального медико-биологического агентства от 20 мая 2022 г. N 144 "Об утверждении Положения о функциональной подсистеме медико-санитарной помощи пострадавшим в чрезвычайных ситуациях в организациях (на объектах), находящихся в ведении ФМБА России, а также в организациях и на территориях, обслуживаемых ФМБА России"</t>
  </si>
  <si>
    <t>Минтруд России</t>
  </si>
  <si>
    <t>Функциональная подсистема социальной защиты населения, пострадавшего от чрезвычайных ситуаций</t>
  </si>
  <si>
    <t>Приказ Министерства труда и социальной защиты РФ от 15 декабря 2020 г. № 893 “Об утверждении Положения о функциональной подсистеме социальной защиты населения, пострадавшего от чрезвычайных ситуаций, единой государственной системы предупреждения и ликвидации чрезвычайных ситуаций”</t>
  </si>
  <si>
    <t>Минобрнауки России</t>
  </si>
  <si>
    <t>Функциональная подсистема предупреждения и ликвидации чрезвычайных ситуаций в сфере деятельности Минобрнауки России</t>
  </si>
  <si>
    <t>Приказ Министерства образования и науки Российской Федерации от 26 сентября 2005 г. № 245 «Об утверждении Положения о функциональной подсистеме предупреждения и ликвидации последствий чрезвычайных ситуаций в сфере деятельности Министерства образования и науки Российской Федерации и находящихся в его ведении федеральных служб и федеральных агентств»</t>
  </si>
  <si>
    <t>Проект приказа «Об утверждении Положения о функциональной подсистеме единой государственной системы предупреждения и ликвидации чрезвычайных ситуаций в сфере деятельности Министерства науки и высшего образования Российской Федерации»</t>
  </si>
  <si>
    <t>Приказ от 26 сентября 2005 г. N 245 об утверждении положения о функциональной подсистеме предупреждения и ликвидации последствий чрезвычайных ситуаций в сфере деятельности министерства образования и науки российской федерации и находящихся в его ведении федеральных служб и федеральных агентств</t>
  </si>
  <si>
    <t>Минпросвещения России</t>
  </si>
  <si>
    <t>Функциональная подсистема предупреждения и ликвидации чрезвычайных ситуаций в сфере деятельности Минпросвещения России</t>
  </si>
  <si>
    <t>Приказ Минпросвещения России от 01.07.2022 N 514 "Об утверждении Положения о функциональной подсистеме предупреждения и ликвидации чрезвычайных ситуаций в сфере деятельности Министерства просвещения Российской Федерации единой государственной системы предупреждения и ликвидации чрезвычайных ситуаций" (Зарегистрировано в Минюсте России 13.01.2023 N 71994)</t>
  </si>
  <si>
    <t>Минприроды России</t>
  </si>
  <si>
    <t>Функциональная подсистема противопаводковых мероприятий и безопасности гидротехнических сооружений, находящихся в ведении Росводресурсов</t>
  </si>
  <si>
    <t>Функциональная подсистема мониторинга состояния недр (Роснедра)</t>
  </si>
  <si>
    <t>Приказ Федерального агентства по недропользованию от 24 ноября 2005 г. N 1197 "Об утверждении Положения о функциональной подсистеме мониторинга состояния недр (Роснедра) единой государственной системы предупреждения и ликвидации чрезвычайных ситуаций" (с изменениями и дополнениями)</t>
  </si>
  <si>
    <t>Функциональная подсистема наблюдения, оценки и прогноза опасных гидрометеорологических и гелиогеофизических явлений и загрязнения окружающей среды (Росгидромет)</t>
  </si>
  <si>
    <t>Приказ Росгидромета от 04.02.2008 N 25 О введении в действие "Положения о функциональной подсистеме наблюдения, оценки и прогноза опасных гидрометеорологических и гелиогеофизических явлений и загрязнения окружающей среды единой государственной системы предупреждения и ликвидации чрезвычайных ситуаций</t>
  </si>
  <si>
    <t>Функциональная подсистема предупреждения о цунами (Росгидромет совместно с Геофизической службой Российской академии наук, МЧС России, Минкомсвязью России, администрациями субъектов Российской Федерации в Дальневосточном регионе)</t>
  </si>
  <si>
    <t>Функциональная подсистема федерального государственного экологического надзора (Росприроднадзор)</t>
  </si>
  <si>
    <t>Функциональная подсистема охраны лесов от пожаров и защиты их от вредителей и болезней леса (Рослесхоз)</t>
  </si>
  <si>
    <t>Приказ Федерального агентства лесного хозяйства от 11 августа 2015 г. N 290 "Об утверждении Положения о функциональной подсистеме охраны лесов от пожаров и защиты их от вредителей и болезней леса единой государственной системы предупреждения и ликвидации чрезвычайных ситуаций"</t>
  </si>
  <si>
    <t>Минпромторг России</t>
  </si>
  <si>
    <t>Функциональная подсистема предупреждения и ликвидации чрезвычайных ситуаций в организациях (на объектах), находящихся в ведении Минпромторга России и Росстандарта</t>
  </si>
  <si>
    <t>Приказ Минпромторга России от 20 июля 2010 г. № 613 «О создании функциональных подсистем Минпромторга России единой государственной системы предупреждения и ликвидации чрезвычайных ситуаций» в редакции приказов Минпромторга России 11 от 5. июля 2013 г. № 1063, от 14 декабря 2015 г.№ 4032;
Приказ Минпромторга России от 19 апреля 2010 г. № 310 «Об образовании комиссия
по предупреждению и ликвидации чрезвычайных ситуаций и обеспечению пожарной
безопасности Министерства промышленности и торговли Российской Федерации»;
Приказ Минпромторга России от 14 июня 2011 г. № 783 «Об утверждении Положений
о функциональных подсистемах Минпромторга России единой государственной системы
предупреждения и ликвидации чрезвычайных ситуаций (зарегистрирован Минюстом России
4 августа 2011 г., регистрационный № 21551) в редакции приказов Минпромторга России
от 18 июня 2014 г. № 1284, от 04 февраля 2016 г. № 257, от 22 апреля 2019 г. № 1414.</t>
  </si>
  <si>
    <t>Приказ Министерства промышленности и торговли РФ от 14 июня 2011 г. N 783 "Об утверждении положений о функциональных подсистемах Минпромторга России единой государственной системы предупреждения и ликвидации чрезвычайных ситуаций" (с изменениями и дополнениями)</t>
  </si>
  <si>
    <t>Функциональная подсистема предупреждения и ликвидации чрезвычайных ситуаций в организациях (на объектах) оборонно-промышленного комплекса</t>
  </si>
  <si>
    <t>Функциональная подсистема предупреждения и ликвидации чрезвычайных ситуаций в организациях (на объектах) гражданских отраслей промышленности</t>
  </si>
  <si>
    <t xml:space="preserve"> Приказ Министерства промышленности и торговли РФ от 14 июня 2011 г. N 783 "Об утверждении положений о функциональных подсистемах Минпромторга России единой государственной системы предупреждения и ликвидации чрезвычайных ситуаций" (с изменениями и дополнениями)</t>
  </si>
  <si>
    <t>Функциональная подсистема предупреждения и ликвидации чрезвычайных ситуаций в организациях (на объектах) уничтожения химического оружия</t>
  </si>
  <si>
    <t>Минтранс России</t>
  </si>
  <si>
    <t>Функциональная подсистема транспортного обеспечения ликвидации чрезвычайных ситуаций</t>
  </si>
  <si>
    <t>20.09.2005; 17.06.2022; 23.01.2009; 26.11.2007; 30.05.2019; 27.11.2020</t>
  </si>
  <si>
    <t xml:space="preserve"> Приказ Минтранса РФ от 20 сентября 2005 г. N 112 "О функциональной подсистеме транспортного обеспечения ликвидации чрезвычайных ситуаций единой государственной системы предупреждения и ликвидации чрезвычайных ситуаций" (с изменениями и дополнениями)</t>
  </si>
  <si>
    <t>Функциональная подсистема организации и координации деятельности поисковых и аварийно-спасательных служб (как российских, так и иностранных) при поиске и спасании людей и судов, терпящих бедствие на море в поисково-спасательных районах Российской Федерации (Росморречфлот)</t>
  </si>
  <si>
    <t>Приказ Минтранса РФ от 26 ноября 2007 г. N 169 "Об утверждении Положения о функциональной подсистеме организации и координации деятельности поисковых и аварийно-спасательных служб (как российских, так и иностранных) при поиске и спасании людей и судов, терпящих бедствие на море в поисково-спасательных районах Российской Федерации единой государственной системы предупреждения и ликвидации чрезвычайных ситуаций"</t>
  </si>
  <si>
    <t>Функциональная подсистема организации работ по предупреждению и ликвидации разливов нефти и нефтепродуктов в море с судов и объектов независимо от их ведомственной и национальной принадлежности (Росморречфлот)</t>
  </si>
  <si>
    <t xml:space="preserve"> Приказ Министерства транспорта РФ от 30 мая 2019 г. N 157 "Об утверждении Положения о функциональной подсистеме организации работ по предупреждению и ликвидации разливов нефти и нефтепродуктов в море с судов и объектов независимо от их ведомственной и национальной принадлежности"</t>
  </si>
  <si>
    <t>Функциональная подсистема организации работ по предупреждению и ликвидации разливов нефти и нефтепродуктов на внутренних водных путях с судов и объектов морского и речного транспорта (Росморречфлот)</t>
  </si>
  <si>
    <t>Функциональная подсистема поискового и аварийно-спасательного обеспечения полетов гражданской авиации (Росавиация)</t>
  </si>
  <si>
    <t xml:space="preserve"> Приказ Минтранса РФ от 4 октября 2012 г. N 368 "Об утверждении Положения о функциональной подсистеме поискового и аварийно-спасательного обеспечения полетов гражданской авиации единой государственной системы предупреждения и ликвидации чрезвычайных ситуаций"</t>
  </si>
  <si>
    <t>Функциональная подсистема предупреждения и ликвидации чрезвычайных ситуаций на железнодорожном транспорте (Росжелдор)</t>
  </si>
  <si>
    <t>Приказ Минтранса РФ от 23 января 2009 г. N 12 "Об утверждении Положения о функциональной подсистеме предупреждения и ликвидации чрезвычайных ситуаций на железнодорожном транспорте единой государственной системы предупреждения и ликвидации чрезвычайных ситуаций"</t>
  </si>
  <si>
    <t>Минцифры России</t>
  </si>
  <si>
    <t>Функциональная подсистема информационно-технологической инфраструктуры</t>
  </si>
  <si>
    <t>Приказ Министерства связи и массовых коммуникаций РФ от 12 декабря 2011 г. N 342 "Об утверждении положений о функциональных подсистемах информационно-технологической инфраструктуры и электросвязи и почтовой связи единой государственной системы предупреждения и ликвидации чрезвычайных ситуаций"</t>
  </si>
  <si>
    <t>Функциональная подсистема электросвязи и почтовой связи</t>
  </si>
  <si>
    <t>Минсельхоз России</t>
  </si>
  <si>
    <t>Функциональная подсистема защиты сельскохозяйственных животных</t>
  </si>
  <si>
    <t>1. Приказ Минсельхоза России от 13 января 2022 г. № 12 «О функциональных подсистемах единой государственной системы предупреждения и ликвидации чрезвычайных ситуаций Минсельхоза России;                    2. Приказ Минсельхоза России от 18 октября 2022 г. № 722 "О создании Комиссии Минсельхоза России по предупреждению и ликвидации чрезвычайных ситуаций и обеспечению пожарной безопасности".</t>
  </si>
  <si>
    <t>Приказ Министерства сельского хозяйства РФ от 13 января 2022 г. N 12 "О функциональных подсистемах единой государственной системы предупреждения и ликвидации чрезвычайных ситуаций Минсельхоза России"</t>
  </si>
  <si>
    <t>Функциональная подсистема защиты сельскохозяйственных растений</t>
  </si>
  <si>
    <t>Функциональная подсистема предупреждения и ликвидации чрезвычайных ситуаций в организациях (на объектах), находящихся в ведении и входящих в сферу деятельности Минсельхоза России</t>
  </si>
  <si>
    <t xml:space="preserve"> Приказ Министерства сельского хозяйства РФ от 13 января 2022 г. N 12 "О функциональных подсистемах единой государственной системы предупреждения и ликвидации чрезвычайных ситуаций Минсельхоза России"</t>
  </si>
  <si>
    <t>Функциональная подсистема предупреждения и ликвидации чрезвычайных ситуаций в организациях (на объектах), находящихся в ведении или входящих в сферу деятельности Росрыболовства</t>
  </si>
  <si>
    <t>Минэкономразвития России</t>
  </si>
  <si>
    <t>Функциональная подсистема предупреждения и ликвидации чрезвычайных ситуаций в сфере деятельности Роспатента</t>
  </si>
  <si>
    <t>Госкорпорация "Росатом"</t>
  </si>
  <si>
    <t>Функциональная подсистема предупреждения и ликвидации чрезвычайных ситуаций в организациях (на объектах), находящихся в ведении и входящих в сферу деятельности Госкорпорации "Росатом"</t>
  </si>
  <si>
    <t>Приказ от 09.12.2021 № 1/16-НПА</t>
  </si>
  <si>
    <t>Приказ Государственной корпорации по атомной энергии "Росатом" от 9 декабря 2021 г. N 1/16-НПА "Об утверждении Положения о функциональной подсистеме предупреждения и ликвидации чрезвычайных ситуаций в организациях (на объектах), находящихся в ведении и входящих в сферу деятельности Госкорпорации "Росатом", единой государственной системы предупреждения и ликвидации чрезвычайных ситуаций"</t>
  </si>
  <si>
    <t>Минэнерго России</t>
  </si>
  <si>
    <t>Функциональная подсистема предупреждения и ликвидации чрезвычайных ситуаций в организациях (на объектах) топливно-энергетического комплекса и в организациях (на объектах), находящихся в ведении Минэнерго России</t>
  </si>
  <si>
    <t>35 (на 01.01.2023 г)</t>
  </si>
  <si>
    <t>1 (на 01.02.2023 г.)</t>
  </si>
  <si>
    <t>Приказ Министерства энергетики РФ от 24 сентября 2018 г. № 792 "О функциональной подсистеме предупреждения и ликвидации чрезвычайных ситуаций в организациях (на объектах) топливно-энергетического комплекса и в организациях (на объектах), находящихся в ведении Министерства энергетики Российской Федерации”</t>
  </si>
  <si>
    <t>Ростехнадзор</t>
  </si>
  <si>
    <t>Функциональная подсистема контроля за ядерно и радиационно опасными объектами</t>
  </si>
  <si>
    <t>"Приказы Ростехнадзора 
 от 28.06.2021 № 235 (зарегистрирован в Минюсте России 20.12.2021 г. № 66447), 
 от 28.06.2021 № 236 (зарегистрирован в Минюсте России 20.12.2021 № 66445)"</t>
  </si>
  <si>
    <t>Приказ Ростехнадзора от 28.06.2021 N 236 "Об утверждении Положения о функциональной подсистеме контроля за ядерно и радиационно опасными объектами единой государственной системы предупреждения и ликвидации чрезвычайных ситуаций" (Зарегистрировано в Минюсте России 20.12.2021 N 66445)</t>
  </si>
  <si>
    <t>Функциональная подсистема контроля за химически опасными и взрывопожароопасными объектами</t>
  </si>
  <si>
    <t>Приказ Федеральной службы по экологическому, технологическому и атомному надзору от 28 июня 2021 г. N 235 "Об утверждении Положения о функциональной подсистеме контроля за химически опасными и взрывопожароопасными объектами единой государственной системы предупреждения и ликвидации чрезвычайных ситуаций"</t>
  </si>
  <si>
    <t>Госкорпорация "Роскосмос"</t>
  </si>
  <si>
    <t>Функциональная подсистема предупреждения и ликвидации чрезвычайных ситуаций на потенциально опасных объектах и критически важных объектах, входящих в сферу деятельности Госкорпорации "Роскосмос"</t>
  </si>
  <si>
    <t>Исх. МЧС России 
№ 43-6830-11
 от 10.11.2022</t>
  </si>
  <si>
    <t>Минстрой России</t>
  </si>
  <si>
    <t>Функциональная подсистема защиты городов, населенных пунктов от аварий, катастроф и стихийных бедствий</t>
  </si>
  <si>
    <t>Защиты городов, населенных пунктов от аварий, катастроф и стихийных бедствий;</t>
  </si>
  <si>
    <t>Функциональная подсистема предупреждения и ликвидации чрезвычайных ситуаций в организациях (на объектах), находящихся в ведении и входящих в сферу деятельности Минстроя России</t>
  </si>
  <si>
    <t>Предупреждения и ликвидации чрезвычайных ситуаций в организациях (на объектах), находящихся в ведении и входящих в сферу деятельности Минстроя России</t>
  </si>
  <si>
    <t>Роспотребнадзор</t>
  </si>
  <si>
    <t>Функциональная подсистема надзора за санитарно-эпидемиологической обстановкой</t>
  </si>
  <si>
    <t>Положение о функциональной подсистеме надзора за санитарно-эпидемиологической обстановкой единой государственной системы предупреждения и ликвидации чрезвычайных ситуаций (утв. Роспотребнадзором и Главным государственным санитарным врачом РФ от 5 октября 2005 г. N 01-12/176-05)</t>
  </si>
  <si>
    <t>Росгвардия</t>
  </si>
  <si>
    <t>Функциональная подсистема предупреждения и ликвидации чрезвычайных ситуаций войск национальной гвардии Российской Федерации</t>
  </si>
  <si>
    <t>Приказ федеральной службы войск национальной гвардии Российской Федерации от 22.10.2018 № 467 "Об утверждении положения о функциональной подсистеме предупреждения и ликвидации чрезвычайных ситуаций войск национальной гвардии Российской Федерации единой государственной системы предупреждения и ликвидации чрезвычайных ситуаций" (зарегистрирован 26.11.2018 № 52791)</t>
  </si>
  <si>
    <t>Росрезерв</t>
  </si>
  <si>
    <t>Функциональная подсистема государственного материального резерва</t>
  </si>
  <si>
    <t>ИТОГО:</t>
  </si>
  <si>
    <t>ФОИВ и ГК</t>
  </si>
  <si>
    <t>Уровни</t>
  </si>
  <si>
    <t>Координационные органы</t>
  </si>
  <si>
    <t>Органы повседневного управления</t>
  </si>
  <si>
    <t>Постоянно действующие органы</t>
  </si>
  <si>
    <t>Федеральный</t>
  </si>
  <si>
    <t>Комиссия МВД России по предупреждению и ликвидации ЧС и обеспечению пожарной безопасности</t>
  </si>
  <si>
    <t>Центр анализа, обобщения оперативной информации и реагирования Главного управления оперативного реагирования МВД России</t>
  </si>
  <si>
    <t>Главное управление по обеспечению охраны общественного порядка и координации взаимодействия с органами исполнительной власти субъектов Российской Федерации МВД России</t>
  </si>
  <si>
    <t>Межрегиональный</t>
  </si>
  <si>
    <t>Региональный</t>
  </si>
  <si>
    <t>Дежурные части территориальных органов МВД России</t>
  </si>
  <si>
    <t>Муниципальный</t>
  </si>
  <si>
    <t>Объектовый</t>
  </si>
  <si>
    <t>Дежурные части территориальных органов 
МВД России</t>
  </si>
  <si>
    <t>Федеральный (подсистема мониторинга, лабораторного контроля и прогнозирования чрезвычайных ситуаций единой государственной системы предупреждения и ликвидации чрезвычайных ситуаций)</t>
  </si>
  <si>
    <t>Правительственная комиссия по предупреждению и ликвидации чрезвычайных ситуаций и обеспечению пожарной безопасности</t>
  </si>
  <si>
    <t>Национальный центр управления в кризисных ситуациях</t>
  </si>
  <si>
    <t>Министерство Российской Федерации по делам гражданской обороны, чрезвычайным ситуациям и ликвидации последствий стихийных бедствий</t>
  </si>
  <si>
    <t>Федеральный (подсистема предупреждения и тушения пожаров единой государственной системы предупреждения и ликвидации чрезвычайных ситуаций.)</t>
  </si>
  <si>
    <t>151 центр управления в кризисных ситуациях МЧС России;</t>
  </si>
  <si>
    <t>Министерство Российской Федерации по делам гражданской обороны, чрезвычайным ситуациям и ликвидации последствий стихийных бедствий (далее - МЧС России);</t>
  </si>
  <si>
    <t>Федеральный (подсистема предупреждения и ликвидации чрезвычайных ситуаций на подводных потенциально опасных объектах во внутренних водах и территориальном море Российской Федерации единой государственной системы предупреждения и ликвидации чрезвычайных ситуаций)</t>
  </si>
  <si>
    <t>Правительственную комиссию по предупреждению и ликвидации чрезвычайных ситуаций и обеспечению пожарной безопасности;</t>
  </si>
  <si>
    <t>Национальный центр управления в кризисных ситуациях (далее - НЦУКС);</t>
  </si>
  <si>
    <t>МЧС России;</t>
  </si>
  <si>
    <t>Межрегиональный (подсистема мониторинга, лабораторного контроля и прогнозирования чрезвычайных ситуаций единой государственной системы предупреждения и ликвидации чрезвычайных ситуаций)</t>
  </si>
  <si>
    <t>Правительственная комиссия по предупреждению и ликвидации чрезвычайных ситуаций и обеспечению пожарной безопасности;</t>
  </si>
  <si>
    <t>Центры управления в кризисных ситуациях главных управлений МЧС России по субъектам Российской Федерации, дислоцированных в субъектах Российской Федерации, в которых расположены центры соответствующих федеральных округов;</t>
  </si>
  <si>
    <t>Главные управления МЧС России по субъектам Российской Федерации, дислоцированные в субъектах Российской Федерации, в которых расположен центр соответствующего федерального округа;</t>
  </si>
  <si>
    <t>Межрегиональный (подсистема предупреждения и тушения пожаров единой государственной системы предупреждения и ликвидации чрезвычайных ситуаций.)</t>
  </si>
  <si>
    <t>Центры управления в кризисных ситуациях региональных центров;</t>
  </si>
  <si>
    <t>Региональные центры МЧС России;</t>
  </si>
  <si>
    <t>Межрегиональный (подсистема предупреждения и ликвидации чрезвычайных ситуаций на подводных потенциально опасных объектах во внутренних водах и территориальном море Российской Федерации единой государственной системы предупреждения и ликвидации чрезвычайных ситуаций)</t>
  </si>
  <si>
    <t>Региональный (подсистема мониторинга, лабораторного контроля и прогнозирования чрезвычайных ситуаций единой государственной системы предупреждения и ликвидации чрезвычайных ситуаций)</t>
  </si>
  <si>
    <t>Комиссия по предупреждению и ликвидации чрезвычайных ситуаций и обеспечению пожарной безопасности субъекта Российской Федерации.</t>
  </si>
  <si>
    <t>Центры управления в кризисных ситуациях главных управлений МЧС России по субъектам Российской Федерации.</t>
  </si>
  <si>
    <t>Главные управления МЧС России по субъектам Российской Федерации.</t>
  </si>
  <si>
    <t>Региональный (подсистема предупреждения и тушения пожаров единой государственной системы предупреждения и ликвидации чрезвычайных ситуаций.)</t>
  </si>
  <si>
    <t>центры управления в кризисных ситуациях главных управлений МЧС России по субъектам Российской Федерации;</t>
  </si>
  <si>
    <t>главные управления МЧС России по субъектам Российской Федерации.</t>
  </si>
  <si>
    <t>Региональный (подсистема предупреждения и ликвидации чрезвычайных ситуаций на подводных потенциально опасных объектах во внутренних водах и территориальном море Российской Федерации единой государственной системы предупреждения и ликвидации чрезвычайных ситуаций)</t>
  </si>
  <si>
    <t>Главное командование Сухопутных войск; Главное командование Военно-Морского Флота; Заместители Министра обороны Российской Федерации, главнокомандующий Военновоздушными силами, командующие родами войск Вооруженных Сил, руководители центральных
органов военного управления</t>
  </si>
  <si>
    <t>Дежурные смены Национального центра управления обороной Российской Федерации, центров управления видов (родов войск) Вооруженных Сил Российской Федерации;                                              оперативные дежурные центральных органов военного управления</t>
  </si>
  <si>
    <t>Главное командование Сухопутных войск - штатное структурное подразделение оперативного управления Главного штаба Сухопутных войск, предназначенное для решения задач по предупреждению и ликвидации чрезвычайных ситуаций</t>
  </si>
  <si>
    <t>Командующие войсками военных округов организуют мероприятия по предупреждению и ликвидации чрезвычайных ситуаций в отношении воинских частей, дислоцирующихся на территории военных округов.</t>
  </si>
  <si>
    <t>Дежурные смены региональных центров управления штабов военных округов (Северного флота)</t>
  </si>
  <si>
    <t>Подразделения и отдельные военнослужащие, определяемые приказом командующего военным округом для решения задач по предупреждению и ликвидации чрезвычайных ситуаций</t>
  </si>
  <si>
    <t>Начальники территориальных (местных) гарнизонов</t>
  </si>
  <si>
    <t>Дежурные смены территориальных центров управления объединений, дежурные по территориальным гарнизонам</t>
  </si>
  <si>
    <t>Подразделения и отдельные военнослужащие, определяемые приказом начальника территориального (местного) гарнизона для решения задач по предупреждению и ликвидации чрезвычайных ситуаций</t>
  </si>
  <si>
    <t>Дежурные смены пунктов управления соединений, дежурные по местным гарнизонам</t>
  </si>
  <si>
    <t>Командиры воинских частей</t>
  </si>
  <si>
    <t>Дежурные по воинской части</t>
  </si>
  <si>
    <t>Военнослужащие, определяемые приказом командира воинской части для решения задач по предупреждению и ликвидации чрезвычайных ситуаций</t>
  </si>
  <si>
    <t>Федеральный (ФП Всероссийской службы медицины катастроф единой государственной системы предупреждения и ликвидации последствий чрезвычайных ситуаций)</t>
  </si>
  <si>
    <t>Комиссия по предупреждению и ликвидации чрезвычайных ситуаций и обеспечению пожарной безопасности Министерства здравоохранения и социального развития Российской Федерации;</t>
  </si>
  <si>
    <t>Всероссийский центр медицины катастроф "Защита", входящий в его состав штаб Всероссийской службы медицины катастроф; подразделения Федеральной службы по надзору в сфере защиты прав потребителей и благополучия человека и Федерального медико-биологического агентства, уполномоченные на решение задач по предупреждению и ликвидации медико-санитарных последствий чрезвычайных ситуаций</t>
  </si>
  <si>
    <t>Федеральный (ФП Резервов медицинских ресурсов единой государственной системы предупреждения и ликвидации последствий чрезвычайных ситуаций)</t>
  </si>
  <si>
    <t>Комиссия по предупреждению и ликвидации чрезвычайных ситуаций и обеспечению пожарной безопасности Министерства здравоохранения Российской Федерации</t>
  </si>
  <si>
    <t>ФГБУ "Национальный медико-хирургический Центр имени Н.И. Пирогова" Министерства здравоохранения Российской Федерации</t>
  </si>
  <si>
    <t>Министерство здравоохранения Российской Федерации (Департамент организации экстренной медицинской помощи и управления рисками здоровью)</t>
  </si>
  <si>
    <t>Межрегиональный (ФП Всероссийской службы медицины катастроф единой государственной системы предупреждения и ликвидации последствий чрезвычайных ситуаций)</t>
  </si>
  <si>
    <t>Филиалы Всероссийского центра медицины катастроф "Защита" и региональные центры медицины катастроф</t>
  </si>
  <si>
    <t>Межрегиональный (ФП Резервов медицинских ресурсов единой государственной системы предупреждения и ликвидации последствий чрезвычайных ситуаций)</t>
  </si>
  <si>
    <t>Региональный (ФП Всероссийской службы медицины катастроф единой государственной системы предупреждения и ликвидации последствий чрезвычайных ситуаций)</t>
  </si>
  <si>
    <t>Представители соответствующего органа управления здравоохранением, входящие в состав комиссии по предупреждению и ликвидации чрезвычайных ситуаций и обеспечению пожарной безопасности органа исполнительной власти субъекта Российской Федерации или органа местного самоуправления</t>
  </si>
  <si>
    <t>Территориальные центры медицины катастроф, региональные центры скорой медицинской помощи и медицины кастроф</t>
  </si>
  <si>
    <t>Территориальные центры медицины катастроф; подразделения территориальных управлений Федеральной службы по надзору в сфере защиты прав потребителей и благополучия человека, предназначенные для решения задач по предупреждению и ликвидации медико-санитарных последствий чрезвычайных ситуаций</t>
  </si>
  <si>
    <t>Региональный (ФП Резервов медицинских ресурсов единой государственной системы предупреждения и ликвидации последствий чрезвычайных ситуаций)</t>
  </si>
  <si>
    <t>Муниципальный (ФП Всероссийской службы медицины катастроф единой государственной системы предупреждения и ликвидации последствий чрезвычайных ситуаций)</t>
  </si>
  <si>
    <t>Дежурно-диспетчерские службы органов местного самоуправления, осуществляющих управление в сфере охраны здоровья граждан</t>
  </si>
  <si>
    <t>Структурные подразделения (должностные лица) органов управления здравоохранением, уполномоченные решать задачи по предупреждению и ликвидации медико-санитарных последствий чрезвычайных ситуаций</t>
  </si>
  <si>
    <t>Муниципальный (ФП Резервов медицинских ресурсов единой государственной системы предупреждения и ликвидации последствий чрезвычайных ситуаций)</t>
  </si>
  <si>
    <t>Объектовый (ФП Всероссийской службы медицины катастроф единой государственной системы предупреждения и ликвидации последствий чрезвычайных ситуаций)</t>
  </si>
  <si>
    <t>Комиссия по предупреждению и ликвидации чрезвычайных ситуаций и обеспечению пожарной безопасности организации</t>
  </si>
  <si>
    <t>Дежурно-диспетчерской службой организации</t>
  </si>
  <si>
    <t>Должностные лица медицинских организаций, уполномоченные решать задачи по предупреждению и ликвидации медико-санитарных последствий чрезвычайных ситуаций в соответствии со своими должностными обязанностями</t>
  </si>
  <si>
    <t>Объектовый (ФП Резервов медицинских ресурсов единой государственной системы предупреждения и ликвидации последствий чрезвычайных ситуаций)</t>
  </si>
  <si>
    <t>Комиссия по предупреждению и ликвидации чрезвычайных ситуаций и обеспечению пожарной безопасности ФМБА России (КЧС ФМБА России), возглавляемая руководителем Федерального медико-биологического агентства</t>
  </si>
  <si>
    <t>Служба оперативных дежурных ФМБА России, а также специальное подразделение, обеспечивающее в повседневном режиме деятельность Федерального медико-биологического агентства в области защиты населения и территорий от чрезвычайных ситуаций, управление силами и средствами, предназначенными и привлекаемыми для предупреждения и ликвидации чрезвычайных ситуаций, обмен информацией и оповещение объектов ФМБА России о чрезвычайных ситуациях (ВЦМК "Защита" ФГБУ ГНЦ ФМБЦ имени А.И. Бурназяна ФМБА России)</t>
  </si>
  <si>
    <t>Структурное подразделение центрального аппарата Федерального медико-биологического агентства, уполномоченное для решения задач в области защиты работников организаций (объектов), населения и территорий, обслуживаемых ФМБА России, от чрезвычайных ситуаций</t>
  </si>
  <si>
    <t>Комиссия по предупреждению и ликвидации чрезвычайных ситуаций и обеспечению пожарной безопасности органа местного самоуправления обслуживаемой территории (КЧС ЗАТО, КЧС территории), возглавляемая главой муниципального образования</t>
  </si>
  <si>
    <t>Единые дежурно-диспетчерские службы территорий, обслуживаемых ФМБА России</t>
  </si>
  <si>
    <t>Органы, специально уполномоченные на решение задач по предупреждению и ликвидации медико-санитарных последствий чрезвычайных ситуаций при органах местного самоуправления территории, обслуживаемой ФМБА России</t>
  </si>
  <si>
    <t>Комиссия по предупреждению и ликвидации чрезвычайных ситуаций и обеспечению пожарной безопасности, создаваемая в подведомственных организациях ФМБА России (КЧС объекта), возглавляемая руководителем подведомственной организации</t>
  </si>
  <si>
    <t>Дежурные службы подведомственных организаций</t>
  </si>
  <si>
    <t>Структурные подразделения подведомственных организаций, уполномоченные решать задачи по предупреждению и ликвидации медико-санитарных последствий чрезвычайных ситуаций</t>
  </si>
  <si>
    <t>Департаменты Министерства, осуществляющие в рамках своей компетенции функции по решению задач социальной поддержки населения, пострадавшего от чрезвычайных ситуаций, а также Роструд, ПФР и ФСС в пределах полномочий, возложенных на них по социальной поддержке населения</t>
  </si>
  <si>
    <t>Территориальные органы Роструда, ПФР и ФСС, а также организации в пределах возложенных на них полномочий по социальной поддержке населения</t>
  </si>
  <si>
    <t>Комиссии по предупреждению и ликвидации чрезвычайных ситуаций и обеспечению пожарной безопасности Минобрнауки России и подведомственных ему федеральных служб и федеральных агентств (Роспатента, Роснауки, Рособразования)</t>
  </si>
  <si>
    <t>Ответственные дежурные
Минобрнауки России</t>
  </si>
  <si>
    <t>Структурные подразделения Минобрнауки России, Роспатента, Роснауки, Рособразования, специально уполномоченные для решения в сферах их деятельности задач в области защиты работников и обучающихся от чрезвычайных ситуаций</t>
  </si>
  <si>
    <t>Комиссии по предупреждению и ликвидации чрезвычайных ситуаций и обеспечению пожарной безопасности органов управления образованием субъектов Российской Федерации</t>
  </si>
  <si>
    <t>структурные подразделения (работники) в органах управления образованием субъектов Российской Федерации, специально уполномоченные для решения в сферах их деятельности задач в области защиты работников и обучающихся от чрезвычайных ситуаций</t>
  </si>
  <si>
    <t>Комиссии по предупреждению и ликвидации чрезвычайных ситуаций и обеспечению пожарной безопасности муниципальных органов управления образованием</t>
  </si>
  <si>
    <t>структурные подразделения (работники) муниципальных органов управления образованием, специально уполномоченные для решения в сферах их деятельности задач в области защиты работников и обучающихся от чрезвычайных ситуаций</t>
  </si>
  <si>
    <t>Комиссии по предупреждению и ликвидации чрезвычайных ситуаций и обеспечению пожарной безопасности образовательных учреждений, научных и иных организаций</t>
  </si>
  <si>
    <t>штабы гражданской обороны или работники образовательных учреждений, научных и иных организаций, специально уполномоченные для решения задач в области защиты работников и обучающихся от чрезвычайных ситуаций</t>
  </si>
  <si>
    <t>Комиссия по предупреждению и ликвидации чрезвычайных ситуаций и обеспечению пожарной безопасности Минпросвещения России</t>
  </si>
  <si>
    <t>Ответственный дежурный Минпросвещения России</t>
  </si>
  <si>
    <t>Структурное подразделение Минпросвещения России, уполномоченное на решение задач в области гражданской обороны</t>
  </si>
  <si>
    <t>Комиссии по предупреждению и ликвидации чрезвычайных ситуаций и обеспечению пожарной безопасности подведомственных организаций</t>
  </si>
  <si>
    <t>Ответственные лица, назначаемые руководителями подведомственных организаций</t>
  </si>
  <si>
    <t>Структурные подразделения (работники) подведомственных организаций, уполномоченные на решение задач в области гражданской обороны</t>
  </si>
  <si>
    <t>Федеральный (ФП
мониторинга состояния недр (роснедра) единой государственной системы предупреждения и ликвидации чрезвычайных ситуаций)</t>
  </si>
  <si>
    <t>Структурные подразделения Рослесхоза, в компетенцию которых входят выработка и принятие решений по ликвидации чрезвычайных ситуаций;</t>
  </si>
  <si>
    <t>Федеральный (ФП охраны лесов от пожаров и защиты их от вредителей и болезней леса единой государственной системы предупреждения и ликвидации чрезвычайных ситуаций)</t>
  </si>
  <si>
    <t>Комиссия по предупреждению и ликвидации чрезвычайных ситуаций и обеспечению пожарной безопасности (далее - КЧС) Роснедра</t>
  </si>
  <si>
    <t>Федеральный центр государственного мониторинга состояния недр</t>
  </si>
  <si>
    <t>Межрегиональный (ФП
мониторинга состояния недр (роснедра) единой государственной системы предупреждения и ликвидации чрезвычайных ситуаций)</t>
  </si>
  <si>
    <t>Соответствующее подразделение территориального органа Рослесхоза по федеральному округу</t>
  </si>
  <si>
    <t>Региональный центр государственного мониторинга состояния недр по федеральному округу</t>
  </si>
  <si>
    <t>Межрегиональный (ФП охраны лесов от пожаров и защиты их от вредителей и болезней леса единой государственной системы предупреждения и ликвидации чрезвычайных ситуаций)</t>
  </si>
  <si>
    <t>Региональный (ФП
мониторинга состояния недр (роснедра) единой государственной системы предупреждения и ликвидации чрезвычайных ситуаций)</t>
  </si>
  <si>
    <t>Соответствующее подразделение территориального органа Рослесхоза, осуществляющее свою деятельность в отношении лесничеств и лесопарков, указанных в части 2 статьи 83 Лесного кодекса, и (или) в случаях, когда полномочия, переданные Российской Федерацией органам государственной власти субъектов Российской Федерации в соответствии с частью 1 статьи 83 Лесного кодекса, изъяты в установленном порядке у органов государственной власти субъектов Российской Федерации.</t>
  </si>
  <si>
    <t>Территориальный центр государственного мониторинга состояния недр
дежурно-диспетчерские службы Роснедра и его региональных и территориальных агентств</t>
  </si>
  <si>
    <t>Региональный (ФП охраны лесов от пожаров и защиты их от вредителей и болезней леса единой государственной системы предупреждения и ликвидации чрезвычайных ситуаций)</t>
  </si>
  <si>
    <t>Комиссия по предупреждению и ликвидации чрезвычайных ситуаций и обеспечению пожарной безопасности Минпромторга России</t>
  </si>
  <si>
    <t>Служба ответственных дежурных Минпромторга России (СОД Министерства)</t>
  </si>
  <si>
    <t>Административный департамент, отраслевые департаменты, Управление делами Росстандарта, подразделения организаций</t>
  </si>
  <si>
    <t>Комиссии по предупреждению и ликвидации чрезвычайных ситуаций и обеспечению пожарной безопасности организаций</t>
  </si>
  <si>
    <t>ДДС организаций или подразделения организаций в соответствии с приказами руководителей организации об организации объектового звена РСЧС</t>
  </si>
  <si>
    <t>Комиссия Министерства транспорта Российской Федерации 
по предупреждению и ликвидации чрезвычайных ситуаций
 и обеспечению пожарной безопасности</t>
  </si>
  <si>
    <t>Ответственный дежурный Минтранса России.
Единая дежурно-диспетчерская служба подведомственных Минтрансу России федеральной службы и дежурные федеральных агентств.
Главный авиационный координационный центр Поиска и спасания ФБУ "Служба ЕС АКПС".
Авиационные координационные центры поиска и спасания (КЦПС) ФКУ «Авиационный поисково-спасательный центр».
Государственный морской спасательно-координационный центр.
Морские спасательно-координационные центры.
Морские спасательные подцентры.
Бассейновые аварийно-спасательные управления.
Государственные бассейновые управления.
Государственное управление аварийно-спасательных и судоподъемных работ на речном транспорте.
Центр управления перевозками ОАО «РЖД».
Дорожно-диспетчерская служба перевозок управления железных дорог.
Дорожно-диспетчерские службы отделений, станций, дистанций.</t>
  </si>
  <si>
    <t>Структурное подразделение Минтранса России и структурные подразделения, 
находящиеся в ведении Минтранса России, Федерального агентства 
воздушного транспорта, Федерального дорожного агентства, 
Федерального агентства железнодорожного транспорта, Федерального агентства морского и речного транспорта, 
уполномоченные решать задачи в области защиты
 населения и территорий от чрезвычайных ситуаций и гражданской обороны.</t>
  </si>
  <si>
    <t>комиссия по чрезвычайным ситуациям и обеспечению пожарной безопасности (далее - КЧС) Росморречфлота;</t>
  </si>
  <si>
    <t>КЧС администраций морских портов, КЧС эксплуатирующих организаций и судоходных компаний</t>
  </si>
  <si>
    <t>Комиссия по 
предупреждению и 
ликвидации 
чрезвычайных ситуаций и 
обеспечению пожарной 
безопасности 
Министерства цифрового 
развития, связи и 
массовых коммуникаций 
Российской Федерации</t>
  </si>
  <si>
    <t>Ситуационный 
центр 
Министерства 
цифрового 
развития, связи и 
массовых 
коммуникаций 
Российской 
Федерации</t>
  </si>
  <si>
    <t>Комиссия по организации 
управления сетями связи 
при ЧС Министерства 
цифрового развития, связи 
и массовых коммуникаций 
Российской Федерации, 
Департамент развития 
новых
телекоммуникационных 
сервисов Министерства 
цифрового развития, связи 
и массовых коммуникаций 
Российской Федерации</t>
  </si>
  <si>
    <t>Комиссия Минсельхоза России 
 по предупреждению и ликвидации чрезвычайных ситуаций и обеспечению пожарной безопасности; Комиссия Росрыболовства по предупреждению и ликвидации чрезвычайных ситуаций и обеспечению пожарной безопасности;</t>
  </si>
  <si>
    <t>Подразделения Минсельхоза России и Россельхознадзора, обеспечивающие их деятельность в области защиты сельскохозяйственных животных, сельскохозяйственных растений, в области предупреждения и ликвидации чрезвычайных ситуаций в организациях (на объектах) Минсельхоза России от чрезвычайных ситуаций, управления силами и средствами, предназначенными и привлекаемыми для предупреждения и ликвидации чрезвычайных ситуаций, осуществления обмена информацией и оповещения населения о чрезвычайных ситуациях</t>
  </si>
  <si>
    <t>Подразделения Минсельхоза России и территориальных органов Россельхознадзора межрегионального уровня, образованные для решения задач в области защиты сельскохозяйственных животных, сельскохозяйственныз растений, а также в области предупреждения и ликвидации чрезвычайных ситуаций в организациях (на объектах) Минсельхоза России от чрезвычайных ситуаций;
 подразделения Росрыболовства, образованные для решения задач в области предупреждения и ликвидации чрезвычайных ситуаций в организациях (на объектах) Росрыболовства</t>
  </si>
  <si>
    <t>комиссии Россельхознадзора по предупреждению и ликвидации чрезвычайных ситуаций и обеспечению пожарной безопасности; Комиссия Росрыболовства по предупреждению и ликвидации чрезвычайных ситуаций и обеспечению пожарной безопасности;</t>
  </si>
  <si>
    <t>подразделения территориальных органов Россельхознадзора межрегионального уровня, подведомственных организаций, обеспечивающие их деятельность в области защиты сельскохозяйственных животных, сельскохозяйственных растений, от чрезвычайных ситуаций, управления силами и средствами, предназначенными и привлекаемыми для предупреждения и ликвидации чрезвычайных ситуаций, осуществления обмена информацией и оповещения населения о чрезвычайных ситуациях</t>
  </si>
  <si>
    <t>Подразделения территориальных органов Россельхознадзора межрегионального уровня, образованные для решения задач в области защиты сельскохозяйственных животных, сельскохозяйственных растений от чрезвычайных ситуаций; подразделения территориальных органов Росрыболовства межрегионального уровня, образованные для решения задач в области предупреждения и ликвидации чрезвычайных ситуаций в организациях (на объектах) Росрыболовства</t>
  </si>
  <si>
    <t>Комиссии Россельхознадзора по предупреждению и ликвидации чрезвычайных ситуаций и обеспечению пожарной безопасности; Комиссия Росрыболовства по предупреждению и ликвидации чрезвычайных ситуаций и обеспечению пожарной безопасности;</t>
  </si>
  <si>
    <t>Подразделения территориальных органов Россельхознадзора, подведомственных организаций, обеспечивающие их деятельность в области защиты сельскохозяйственных животных, сельскохозяйственных растений, от чрезвычайных ситуаций, управления силами и средствами, предназначенными и привлекаемыми для предупреждения и ликвидации чрезвычайных ситуаций, осуществления обмена информацией и оповещения населения о чрезвычайных ситуациях</t>
  </si>
  <si>
    <t>подразделения территориальных органов Россельхознадзора, образованные для решения задач в области защиты сельскохозяйственных животных от чрезвычайных ситуаций; подразделения территориальных органов Росрыболовства, образованные для решения задач в области предупреждения и ликвидации чрезвычайных ситуаций в организациях (на объектах) Росрыболовства</t>
  </si>
  <si>
    <t>Комиссии подведомственных организаций
 и организаций по предупреждению и ликвидации чрезвычайных ситуаций 
 и обеспечению пожарной безопасности</t>
  </si>
  <si>
    <t>Подразделения подведомственных организаций и организаций, обеспечивающие их деятельность в области защиты сельскохозяйственных животных, сельскохозяйственных растений, в области предупреждения и ликвидации чрезвычайных ситуаций в организациях (на объектах) Минсельхоза России
 от чрезвычайных ситуаций, управления силами и средствами, предназначенными и привлекаемыми для предупреждения и ликвидации чрезвычайных ситуаций, осуществления обмена информацией и оповещения населения о чрезвычайных ситуациях</t>
  </si>
  <si>
    <t>Структурные подразделения подведомственных организаций и организаций, специально уполномоченные на решение задач в области защиты сельскохозяйственных животных, сельскохозяйственных растений, в области предупреждения и ликвидации чрезвычайных ситуаций в организациях (на объектах) Росрыболовства, в области предупреждения и ликвидации чрезвычайных ситуаций в организациях (на объектах) Минсельхоза России от чрезвычайных ситуаций.</t>
  </si>
  <si>
    <t>Комиссия по предупреждению и ликвидации ЧС и обеспечению пожарной безопасности Корпорации, которую возглавляет заместитель генерального директора по государственной политике в области безопасности при использовании атомной энергии в оборонных целях</t>
  </si>
  <si>
    <t>Частное учреждение по информационно-аналитическому обеспечению "Ситуационно-Кризисный Центр Росатома"</t>
  </si>
  <si>
    <t>Департамент ядерной и радиационной безопасности, организации лицензионной и разрешительной деятельности Корпорации</t>
  </si>
  <si>
    <t>Комиссии по предупреждению и ликвидации ЧС и обеспечению пожарной безопасности организаций Корпорации, которые возглавляют руководители соответствующих организаций Корпорации или их заместители</t>
  </si>
  <si>
    <t>Кризисные центры, дежурно-диспетчерские службы, являющиеся структурными подразделениями организаций Корпорации</t>
  </si>
  <si>
    <t>Структурное подразделение организации Корпорации, специально уполномоченное на решение задач в области защиты населения (работников) и территорий от ЧС и (или) гражданской обороны</t>
  </si>
  <si>
    <t>Комиссия по предупреждению и ликвидации чрезвычайных ситуаций и обеспечению пожарной безопасности Министерства</t>
  </si>
  <si>
    <t>Подведомственное Министерству федеральное государственное бюджетное учреждение "Ситуационно-аналитический центр Минэнерго России", осуществляющее организацию и обеспечение функционирования круглосуточной оперативной (дежурно-диспетчерской) службы Министерства и своевременного информирования руководства Министерства, федеральных органов исполнительной власти, органов исполнительной власти субъектов Российской Федерации, органов местного самоуправления и организаций о технологических нарушениях, авариях, нештатных, чрезвычайных ситуациях или иных событиях, которые влияют или могут повлиять на функционирование объектов ТЭК, или угрозе их возникновения, сбор, обработку и обмен информацией в области защиты населения и территорий от чрезвычайных ситуаций в ТЭК</t>
  </si>
  <si>
    <t>Структурное подразделение Министерства, уполномоченное на решение задач в области защиты населения и территорий от чрезвычайных ситуаций</t>
  </si>
  <si>
    <t>Комиссии по предупреждению и ликвидации чрезвычайных ситуаций и обеспечению пожарной безопасности организаций (объектов) топливно-энергетического комплекса (далее - ТЭК) и организаций (объектов), находящихся в ведении Министерства (далее - организации)</t>
  </si>
  <si>
    <t>Дежурно-диспетчерские службы организаций (объектов) ТЭК, создаваемые для обеспечения их деятельности в области защиты населения и территорий от чрезвычайных ситуаций, координации применения сил и средств, предназначенных и выделяемых (привлекаемых) для предупреждения и ликвидации чрезвычайных ситуаций, осуществления обмена информацией и оповещения населения (работников) о чрезвычайных ситуациях</t>
  </si>
  <si>
    <t>Структурные подразделения организаций, уполномоченные на решение задач в области защиты населения и территорий от чрезвычайных ситуаций</t>
  </si>
  <si>
    <t>Комиссия по предупреждению и ликвидации чрезвычайных ситуаций и обеспечению пожарной безопасности Федеральной службы по экологическому, технологическому и атомному надзору</t>
  </si>
  <si>
    <t>Отдел оперативно-диспетчерской службы и отдел по организации и обеспечению функционирования системы контроля за объектами использования атомной энергии при возникновении аварий Управления специальной безопасности Ростехнадзора</t>
  </si>
  <si>
    <t>Структурные подразделения центрального аппарата Ростехнадзора, уполномоченные для решения задач в области контроля и надзора за соблюдением обязательных требований безопасности при использовании атомной энергии на ядерно и радиационно опасных объектах</t>
  </si>
  <si>
    <t>Комиссия 
 по предупреждению и ликвидации чрезвычайных ситуаций и обеспечению пожарной безопасности Ростехнадзора (ФП ХОВПО 
 и ЯРОО РСЧС)</t>
  </si>
  <si>
    <t>Отдел оперативно-диспетчерской службы Управления специальной безопасности Ростехнадзора (ФП ХОВПО и ЯРОО РСЧС), отдел по организации и обеспечению функционирования системы контроля за объектами использования атомной энергии при возникновении аварий Управления специальной безопасности Ростехнадзора (ФП ЯРОО РСЧС)</t>
  </si>
  <si>
    <t>Структурные подразделения центрального аппарата Ростехнадзора, уполномоченные для решения задач в области контроля и надзора за соблюдением обязательных требований промышленной безопасности на ОПО (ФП ХОВПО РСЧС), а также в области контроля и надзора за соблюдением обязательных требований безопасности при использовании атомной энергии на ЯРОО (ФП ЯРОО РСЧС)</t>
  </si>
  <si>
    <t>Комиссии по предупреждению и ликвидации чрезвычайных ситуаций и обеспечению пожарной безопасности (далее - КЧС) территориальных органов Ростехнадзора</t>
  </si>
  <si>
    <t>Уполномоченные отделы территориальных органов Ростехнадзора</t>
  </si>
  <si>
    <t>Структурные подразделения территориальных органов Ростехнадзора, уполномоченные для решения задач в области контроля и надзора за соблюдением обязательных требований безопасности при использовании атомной энергии на ядерно и радиационно опасных объектах</t>
  </si>
  <si>
    <t>Комиссии по предупреждению и ликвидации чрезвычайных ситуаций и обеспечению пожарной безопасности территориальных органов Ростехнадзора</t>
  </si>
  <si>
    <t>Структурные подразделения территориальных органов Ростехнадзора, уполномоченные для решения задач в области контроля и надзора за соблюдением обязательных требований промышленной безопасности на ОПО (ФП ХОВПО РСЧС), а также в области контроля и надзора за соблюдением обязательных требований безопасности при использовании атомной энергии на ЯРОО (ФП ЯРОО РСЧС)</t>
  </si>
  <si>
    <t>КЧС и ПБ Корпорации</t>
  </si>
  <si>
    <t>Центральный информационный пункт Корпорации, осуществляющий управление через отраслевой ЦСМОУ</t>
  </si>
  <si>
    <t>Структурные подразделения Корпорации, в компетенцию которых входит решение задач обеспечения промышленной безопасности, 
эксплуатации КВО, ПОО, перевозок ОГ, предупреждения и ликвидации ЧС</t>
  </si>
  <si>
    <t>КЧС и ПБ организаций Корпорации, 
включенных в состав ОСМ КВО и ОГ.</t>
  </si>
  <si>
    <t>Дежурно-диспетчерские службы, службы ответственных дежурных организаций Корпорации, 
включенных в состав ОСМ КВО и ОГ, осуществляющие управление через объектовые ЦСМОУ</t>
  </si>
  <si>
    <t>Подразделения организаций Корпорации, включенных в состав ОСМ КВО и ОГ,
 уполномоченные на решение задач в области защиты от чрезвычайных ситуаций природного и техногенного характера.</t>
  </si>
  <si>
    <t>Комиссия по предупреждению и ликвидации чрезвычайных ситуаций и обеспечению пожарной безопасности Роспотребнадзора</t>
  </si>
  <si>
    <t>Оперативные дежурные (дежурные) Роспотребнадзора, территориальных управлений Роспотребнадзора, отделов и филиалов территориальных управлений Роспотребнадзора, организаций</t>
  </si>
  <si>
    <t>Подразделение Роспотребнадзора для решения задач в области защиты населения и территорий от чрезвычайных ситуаций</t>
  </si>
  <si>
    <t>Подразделения территориальных управлений Роспотребнадзора, уполномоченные на решение задач в области защиты населения и территорий от чрезвычайных ситуаций</t>
  </si>
  <si>
    <t>Отделы и филиалы территориальных управлений Роспотребнадзора, уполномоченные на решение задач в области защиты населения и территорий от чрезвычайных ситуаций</t>
  </si>
  <si>
    <t>Комиссия по предупреждению и ликвидации чрезвычайных ситуаций и обеспечению пожарной безопасности организаций, подведомственных Роспотребнадзору</t>
  </si>
  <si>
    <t>Работники организаций, уполномоченные на решение задач в области защиты населения и территорий от чрезвычайных ситуаций</t>
  </si>
  <si>
    <t>Комиссия по предупреждению и ликвидации ЧС и обеспечению пожарной безопасности Федеральной службы войск национальной гвардии Российской |Федерации</t>
  </si>
  <si>
    <t>Дежурная служба Центрального командного пункта Росгвардии</t>
  </si>
  <si>
    <t>Главное оперативное управление Росгвардии</t>
  </si>
  <si>
    <t xml:space="preserve">Комиссии по предупреждению и ликвидации ЧС и обеспечению пожарной безопасности округов войск национальной гвардии </t>
  </si>
  <si>
    <t>Отделы дежурных служб оперативно-территориальных объединений войск национальной гвардии</t>
  </si>
  <si>
    <t>Отделы дежурных служб округов войск национальной гвардии</t>
  </si>
  <si>
    <t>Комиссии по предупреждению и ликвидации ЧС и обеспечению пожарной безопасности территориальных органов Росгвардии</t>
  </si>
  <si>
    <t>Дежурные службы территориальных органов Росгвардии, соединений войск национальной гвардии</t>
  </si>
  <si>
    <t>Дежурные службы территориальных органов Росгвардии и соединений войск национальной гвардии</t>
  </si>
  <si>
    <t>Комиссии по предупреждению и ликвидации чрезвычайных ситуаций и обеспечению пожарной безопасности воинских частей, ВООВО и иных организаций войск национальной гвардии</t>
  </si>
  <si>
    <t>Дежурные по воинским частям, ВООВО, иным организациям войск национальной гвардии</t>
  </si>
  <si>
    <t>Штабы воинских частей, подразделения управлений ВООВО и иных организаций войск национальной гвардии, специально уполномоченные на решение задач по предупреждению и ликвидации чрезвычайных ситуаций в военных городках, местах размещения и на земельных участках войск национальной гвардии, осуществлению защиты личного состава и членов их семей от чрезвычайных ситуаций</t>
  </si>
  <si>
    <t>Комиссия по чрезвычайным ситуациям и обеспечению пожарной безопасности (КЧС и ОПБ) Управления</t>
  </si>
  <si>
    <t>Оперативные дежурные Управления в составе 4-х смен по одному оперативному дежурному; дежурные диспетчеры комбинатов в составе караулов отдельной команды ведомственной охраны комбинатов</t>
  </si>
  <si>
    <t>Специалист Управления, уполномоченный на решение задач в области защиты населения и территорий от чрезвычайных ситуаций; ведущие инженеры по ГОЧС комбинатов</t>
  </si>
  <si>
    <t>было в таблице</t>
  </si>
  <si>
    <t>документы отсутствуют</t>
  </si>
  <si>
    <t>Автомобильная техника, ед.</t>
  </si>
  <si>
    <t>Инженерная техника, ед.</t>
  </si>
  <si>
    <t>Итого: техника федерального уровня для выполнения мероприятия при угрозе и возникновении ЧС, ед.</t>
  </si>
  <si>
    <t>Наименование                               ФОИВ</t>
  </si>
  <si>
    <t>ГК "Росатом"</t>
  </si>
  <si>
    <t>Силы наблюдения и контроля, чел.</t>
  </si>
  <si>
    <t>Силы ликвидации ЧС, чел.</t>
  </si>
  <si>
    <t>всего</t>
  </si>
  <si>
    <t>из них на дежурстве (силы постоянно готовности)</t>
  </si>
  <si>
    <t>Итого сил федерального уровня для выполнения мероприятий при угрозе и возникновении ЧС, чел.</t>
  </si>
  <si>
    <r>
      <t xml:space="preserve">Проект Приказа Федерального агентства по государственным резервам "Об утверждении Положения о функциональной подсистеме государственного материального резерва единой государственной системы предупреждения и ликвидации чрезвычайных ситуаций" (подготовлен Росрезервом 03.02.2023 г.)
</t>
    </r>
    <r>
      <rPr>
        <sz val="10"/>
        <color rgb="FFFFFF00"/>
        <rFont val="Times New Roman"/>
        <family val="1"/>
        <charset val="204"/>
      </rPr>
      <t>Функциональная подсистема государственного материального резерва</t>
    </r>
  </si>
  <si>
    <t>Реагирование на ЧС, ед</t>
  </si>
  <si>
    <t>Участие в учениях, ед</t>
  </si>
  <si>
    <t>Число положений, находящихся в разработке</t>
  </si>
  <si>
    <t>Число согласованных положений</t>
  </si>
  <si>
    <t>Всего разрабатываемых положений</t>
  </si>
  <si>
    <t>Наименование                                    ФОИВ</t>
  </si>
  <si>
    <t>УДАЛИТЬ</t>
  </si>
  <si>
    <t>г. Москва</t>
  </si>
  <si>
    <t>Ярославская область</t>
  </si>
  <si>
    <t>Тульская область</t>
  </si>
  <si>
    <t>Тверская область</t>
  </si>
  <si>
    <t>Тамбовская область</t>
  </si>
  <si>
    <t>Смоленская область</t>
  </si>
  <si>
    <t>Рязанская область</t>
  </si>
  <si>
    <t>Орловская область</t>
  </si>
  <si>
    <t>Московская область</t>
  </si>
  <si>
    <t>Липецкая область</t>
  </si>
  <si>
    <t>Курская область</t>
  </si>
  <si>
    <t>Костромская область</t>
  </si>
  <si>
    <t>Калужская область</t>
  </si>
  <si>
    <t>Ивановская область</t>
  </si>
  <si>
    <t>Воронежская область</t>
  </si>
  <si>
    <t>Владимирская область</t>
  </si>
  <si>
    <t>Брянская область</t>
  </si>
  <si>
    <t>Белгородская область</t>
  </si>
  <si>
    <t>ЦФО</t>
  </si>
  <si>
    <t>г. Санкт-Петербург</t>
  </si>
  <si>
    <t>Ненецкий автономный округ</t>
  </si>
  <si>
    <t>Псковская область</t>
  </si>
  <si>
    <t>Новгородская область</t>
  </si>
  <si>
    <t>Мурманская область</t>
  </si>
  <si>
    <t>Ленинградская область</t>
  </si>
  <si>
    <t>Калининградская область</t>
  </si>
  <si>
    <t>Вологодская область</t>
  </si>
  <si>
    <t>Архангельская область</t>
  </si>
  <si>
    <t>Республика Коми</t>
  </si>
  <si>
    <t>Республика Карелия</t>
  </si>
  <si>
    <t>СЗФО</t>
  </si>
  <si>
    <t>Ставропольский край</t>
  </si>
  <si>
    <t>Чеченская Республика</t>
  </si>
  <si>
    <t>Республика Северная Осетия (Алания)</t>
  </si>
  <si>
    <t>Карачаево-Черкесская Республика</t>
  </si>
  <si>
    <t>Кабардино-Балкарская Республика</t>
  </si>
  <si>
    <t>Республика Ингушетия</t>
  </si>
  <si>
    <t>Республика Дагестан</t>
  </si>
  <si>
    <t>СКФО</t>
  </si>
  <si>
    <t>г. Севастополь</t>
  </si>
  <si>
    <t>Ростовская область</t>
  </si>
  <si>
    <t>Волгоградская область</t>
  </si>
  <si>
    <t>Астраханская область</t>
  </si>
  <si>
    <t>Краснодарский край</t>
  </si>
  <si>
    <t>Республика Крым</t>
  </si>
  <si>
    <t>Республика Калмыкия</t>
  </si>
  <si>
    <t>Республика Адыгея</t>
  </si>
  <si>
    <t>ЮФО</t>
  </si>
  <si>
    <t>Ульяновская область</t>
  </si>
  <si>
    <t>Саратовская область</t>
  </si>
  <si>
    <t>Самарская область</t>
  </si>
  <si>
    <t>Пензенская область</t>
  </si>
  <si>
    <t>Оренбургская область</t>
  </si>
  <si>
    <t>Нижегородская область</t>
  </si>
  <si>
    <t>Кировская область</t>
  </si>
  <si>
    <t>Пермский край</t>
  </si>
  <si>
    <t>Удмуртская Республика</t>
  </si>
  <si>
    <t>Республика Татарстан</t>
  </si>
  <si>
    <t>Республика Мордовия</t>
  </si>
  <si>
    <t>Республика Марий Эл</t>
  </si>
  <si>
    <t>Республика Башкортостан</t>
  </si>
  <si>
    <t>ПФО</t>
  </si>
  <si>
    <t>Ямало-Ненецкий АО</t>
  </si>
  <si>
    <t>Ханты-Мансийский АО округ - Югра</t>
  </si>
  <si>
    <t>Челябинская область</t>
  </si>
  <si>
    <t>Тюменская область</t>
  </si>
  <si>
    <t>Свердловская область</t>
  </si>
  <si>
    <t>Курганская область</t>
  </si>
  <si>
    <t>УФО</t>
  </si>
  <si>
    <t>Томская область</t>
  </si>
  <si>
    <t>Омская область</t>
  </si>
  <si>
    <t>Новосибирская область</t>
  </si>
  <si>
    <t>Кемеровская область – Кузбасс</t>
  </si>
  <si>
    <t>Иркутская область</t>
  </si>
  <si>
    <t>Красноярский край</t>
  </si>
  <si>
    <t>Алтайский край</t>
  </si>
  <si>
    <t>Республика Хакасия</t>
  </si>
  <si>
    <t>Республика Тыва</t>
  </si>
  <si>
    <t>Республика Алтай</t>
  </si>
  <si>
    <t>СФО</t>
  </si>
  <si>
    <t>Чукотский автономный округ</t>
  </si>
  <si>
    <t>Еврейская автономная область</t>
  </si>
  <si>
    <t>Сахалинская область</t>
  </si>
  <si>
    <t>Магаданская область</t>
  </si>
  <si>
    <t>Амурская область</t>
  </si>
  <si>
    <t>Хабаровский край</t>
  </si>
  <si>
    <t>Приморский край</t>
  </si>
  <si>
    <t>Камчатский край</t>
  </si>
  <si>
    <t>Забайкальский край</t>
  </si>
  <si>
    <t>Республика Саха (Якутия)</t>
  </si>
  <si>
    <t>Республика Бурятия</t>
  </si>
  <si>
    <t>ДФО</t>
  </si>
  <si>
    <t>Название НПА</t>
  </si>
  <si>
    <t>Федеральный округ, субъект Российской Федерации</t>
  </si>
  <si>
    <t>и территорий от чрезвычайных ситуаций)</t>
  </si>
  <si>
    <t>(в области финансирования мероприятий по защите населения</t>
  </si>
  <si>
    <t>от чрезвычайных ситуаций, обеспечения пожарной безопасности и безопасности людей на водных объектах</t>
  </si>
  <si>
    <t>О государственной программе субъекта Российской Федерации в области защиты населения и территорий</t>
  </si>
  <si>
    <t>Об утверждении границ зон экстренного оповещения населения</t>
  </si>
  <si>
    <t xml:space="preserve">Об утверждении Порядка сбора и обмена в субъекте Российской Федерации информацией в области защиты населения и территорий от чрезвычайных ситуаций природного и техногенного характера </t>
  </si>
  <si>
    <t>О создании резервов материальных ресурсов для ликвидации чрезвычайных ситуаций (вместе с Порядком создания, использования и восполнения резервов материальных ресурсов, их номенклатурой и объемами)</t>
  </si>
  <si>
    <t>Об утверждении порядка использования бюджетных ассигнований резервного фонда высшего исполнительного органа государственной власти субъекта Российской Федерации</t>
  </si>
  <si>
    <t>О подготовке населения в области защиты от чрезвычайных ситуаций природного и техногенного характера</t>
  </si>
  <si>
    <t>Об утверждении перечня сил и средств постоянной готовности территориальной подсистемы единой государственной системы предупреждения и ликвидации чрезвычайных ситуаций</t>
  </si>
  <si>
    <t>и органов управления гражданской обороной, организации информационного взаимодействия федеральных органов исполнительной власти, органов исполнительной власти субъектов Российской Федерации, органов местного самоуправления и организаций на муниципальном уровне</t>
  </si>
  <si>
    <t>Об утверждении Порядка (правил) обеспечения едиными дежурно-диспетчерскими службами муниципальных образований координации деятельности органов повседневного управления единой государственной системы предупреждения и ликвидации чрезвычайных ситуаций</t>
  </si>
  <si>
    <t>О комиссии по предупреждению и ликвидации чрезвычайных ситуаций и обеспечению пожарной безопасности субъекта Российской Федерации (вместе с Положением о комиссии)</t>
  </si>
  <si>
    <t>с Положением о территориальной подсистеме)</t>
  </si>
  <si>
    <t>О территориальной подсистеме единой государственной системы предупреждения и ликвидации чрезвычайных ситуаций субъекта Российской Федерации (вместе</t>
  </si>
  <si>
    <t>Закон субъекта Российской Федерации в области защиты населения и территорий от чрезвычайных ситуаций</t>
  </si>
  <si>
    <t>от МЧС России</t>
  </si>
  <si>
    <t>ТП РСЧС</t>
  </si>
  <si>
    <t>ИТОГО за Российскую Федерацию</t>
  </si>
  <si>
    <t>ИТОГО за ДФО</t>
  </si>
  <si>
    <t>г. Санкт - Петербург</t>
  </si>
  <si>
    <t>Вологородская область</t>
  </si>
  <si>
    <t>Республика Северная Осетия - Алания</t>
  </si>
  <si>
    <t>Карачаево - Черкесская Республика</t>
  </si>
  <si>
    <t>Кабардино - Балкарская Республика</t>
  </si>
  <si>
    <t>Алстараханская область</t>
  </si>
  <si>
    <t>Краснодарский края</t>
  </si>
  <si>
    <t>Ямало - Ненецкий АО</t>
  </si>
  <si>
    <t>ХМАО - Югра</t>
  </si>
  <si>
    <t>Кемеровская область - Кузбасс</t>
  </si>
  <si>
    <t>всего техники</t>
  </si>
  <si>
    <t>специальная</t>
  </si>
  <si>
    <t>инженерная</t>
  </si>
  <si>
    <t>автомобильная</t>
  </si>
  <si>
    <t>Техника, ед.</t>
  </si>
  <si>
    <t>Личный состав, чел.</t>
  </si>
  <si>
    <t>Наименование субъекта Российской Федерации</t>
  </si>
  <si>
    <t>№             п/п</t>
  </si>
  <si>
    <t>млн руб.</t>
  </si>
  <si>
    <t>Северо-Кавказский федеральный округ</t>
  </si>
  <si>
    <t>Дальневосточный федеральный округ</t>
  </si>
  <si>
    <t>Южный федеральный округ</t>
  </si>
  <si>
    <t>Уральский федеральный округ</t>
  </si>
  <si>
    <t>Сибирский федеральный округ</t>
  </si>
  <si>
    <t>Центральный федеральный округ (без г. Москвы)</t>
  </si>
  <si>
    <t>Приволжский федеральный округ</t>
  </si>
  <si>
    <t>Северо-Западный округ</t>
  </si>
  <si>
    <t>таб 2.6</t>
  </si>
  <si>
    <t>% от общего объема</t>
  </si>
  <si>
    <t>Федеральный округ</t>
  </si>
  <si>
    <t>Ненецкий АО</t>
  </si>
  <si>
    <t>Северо-Западный федеральный округ</t>
  </si>
  <si>
    <t>Ханты-Мансийский АО – Югра</t>
  </si>
  <si>
    <t>Чукотский АО</t>
  </si>
  <si>
    <t>Еврейская АО</t>
  </si>
  <si>
    <t>ВСЕГО по Российской Федерации:</t>
  </si>
  <si>
    <t>размер финансового резерва на душу населения, руб./чел.</t>
  </si>
  <si>
    <t>Создание резервов в 2023 г.</t>
  </si>
  <si>
    <t>Субъект Российской Федерации</t>
  </si>
  <si>
    <t>млн руб</t>
  </si>
  <si>
    <t>таб 2.7</t>
  </si>
  <si>
    <t>размер метериальных ресурсов в расчете на душу населения, руб./чел.</t>
  </si>
  <si>
    <t>%</t>
  </si>
  <si>
    <t>Москва</t>
  </si>
  <si>
    <t>Брянская  область</t>
  </si>
  <si>
    <t xml:space="preserve"> ЦФО</t>
  </si>
  <si>
    <t>Санкт-Петербург</t>
  </si>
  <si>
    <t>Севастополь</t>
  </si>
  <si>
    <t>Ханты-Мансийский АО</t>
  </si>
  <si>
    <t>Кемеровская область</t>
  </si>
  <si>
    <r>
      <t>Площадь,
км</t>
    </r>
    <r>
      <rPr>
        <b/>
        <vertAlign val="superscript"/>
        <sz val="10"/>
        <color theme="1"/>
        <rFont val="Times New Roman"/>
        <family val="1"/>
        <charset val="204"/>
      </rPr>
      <t>2</t>
    </r>
  </si>
  <si>
    <t>Количество</t>
  </si>
  <si>
    <t>Протяженность,
км</t>
  </si>
  <si>
    <t>Низководные мосты</t>
  </si>
  <si>
    <t>Участки взлетно-посадочных полос</t>
  </si>
  <si>
    <t>Участки автомобильных дорог</t>
  </si>
  <si>
    <t xml:space="preserve">Садовые </t>
  </si>
  <si>
    <t xml:space="preserve">Жилые </t>
  </si>
  <si>
    <t>Сельского хозяйства</t>
  </si>
  <si>
    <t>ЖКХ</t>
  </si>
  <si>
    <t>Энергетики</t>
  </si>
  <si>
    <t>в том числе:</t>
  </si>
  <si>
    <t>Всего</t>
  </si>
  <si>
    <t>Количество участков автодорог</t>
  </si>
  <si>
    <t>Приусадебные участки</t>
  </si>
  <si>
    <t>Дома</t>
  </si>
  <si>
    <t>Объекты экономики</t>
  </si>
  <si>
    <t>Объекты транспортной инфраструктуры</t>
  </si>
  <si>
    <t>Объектов социального обслуживания</t>
  </si>
  <si>
    <t>Объекты жилого фонда</t>
  </si>
  <si>
    <t>Населённые пункты</t>
  </si>
  <si>
    <t>Затопленнные территории</t>
  </si>
  <si>
    <t>Федеральный округ, 
субъект Российской Федерации</t>
  </si>
  <si>
    <t>ВСЕГО на территории РФ:</t>
  </si>
  <si>
    <t>Ямало-Ненецкий автономный округ</t>
  </si>
  <si>
    <t>Ханты-Мансийский автономный округ – Югра</t>
  </si>
  <si>
    <t>Количество плавсредств,            ед.</t>
  </si>
  <si>
    <t xml:space="preserve">Количество воздушных судов, ед. </t>
  </si>
  <si>
    <t>Автомобильная, инженерная и спецтехника,          ед.</t>
  </si>
  <si>
    <t>Личный состав 
ТП РСЧС,                   чел.</t>
  </si>
  <si>
    <t xml:space="preserve">Спрогнозированно моделей </t>
  </si>
  <si>
    <t xml:space="preserve">Разрушение ледового покрова ледоколами </t>
  </si>
  <si>
    <t>Зачернение льда</t>
  </si>
  <si>
    <t>Пропил льда</t>
  </si>
  <si>
    <t>Подрыв льда</t>
  </si>
  <si>
    <t>Очистка дренажных и коллекторных систем</t>
  </si>
  <si>
    <t>Дноуглубление русел рек</t>
  </si>
  <si>
    <t>Расчистка русел рек</t>
  </si>
  <si>
    <t xml:space="preserve">Укрепление береговой линии </t>
  </si>
  <si>
    <t>Всего мероприятий</t>
  </si>
  <si>
    <t>Общее
количество ВВ, 
т</t>
  </si>
  <si>
    <r>
      <t>Общая площадь, км</t>
    </r>
    <r>
      <rPr>
        <b/>
        <vertAlign val="superscript"/>
        <sz val="10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</t>
    </r>
  </si>
  <si>
    <t>Общая протяженность, 
км</t>
  </si>
  <si>
    <t>Количество участков,    
ед.</t>
  </si>
  <si>
    <t xml:space="preserve">Превентивные мероприятия </t>
  </si>
  <si>
    <t>Снижение
/прирост</t>
  </si>
  <si>
    <t>Площадь пожаров, км^2</t>
  </si>
  <si>
    <t>Количество пожаров, ед.</t>
  </si>
  <si>
    <t>На землях населенных пунктов</t>
  </si>
  <si>
    <t>На землях иных категорий</t>
  </si>
  <si>
    <t>На землях ООПТ</t>
  </si>
  <si>
    <t>На землях обороны</t>
  </si>
  <si>
    <t>На землях лесного фонда</t>
  </si>
  <si>
    <t>Снижение/прирост</t>
  </si>
  <si>
    <t>Категория земель</t>
  </si>
  <si>
    <t>Сумма помощи, руб.</t>
  </si>
  <si>
    <t>Численность населения которому оказана помощь</t>
  </si>
  <si>
    <t>Наименование ЧС</t>
  </si>
  <si>
    <t>Дата корректировки</t>
  </si>
  <si>
    <t>Примечание: 1 - принят, 0 - не принят</t>
  </si>
  <si>
    <t>ДНР</t>
  </si>
  <si>
    <t>ЛНР</t>
  </si>
  <si>
    <t>Запорожская область</t>
  </si>
  <si>
    <t>Херсонская область</t>
  </si>
  <si>
    <t>ИТОГО за CФО</t>
  </si>
  <si>
    <t>ИТОГО за УФО</t>
  </si>
  <si>
    <t>ИТОГО за ПФО</t>
  </si>
  <si>
    <t>ИТОГО за ЮФО</t>
  </si>
  <si>
    <t>ИТОГО за СФО</t>
  </si>
  <si>
    <t>ИТОГО за СЗФО</t>
  </si>
  <si>
    <t>ИТОГО за ЦФО</t>
  </si>
  <si>
    <t xml:space="preserve">ИТОГО </t>
  </si>
  <si>
    <t>ДНР, ЛНР, Запорожская область, Херсонская область</t>
  </si>
  <si>
    <t>ВСЕГО на территории Российской Федерации:</t>
  </si>
  <si>
    <t xml:space="preserve">Чувашская Республика – Чувашия </t>
  </si>
  <si>
    <t>Объем резервов финансковых ресурсов, млн руб.</t>
  </si>
  <si>
    <t>Сумма созданного финансового резерва, млн руб.</t>
  </si>
  <si>
    <t>израсходовано, млн руб.</t>
  </si>
  <si>
    <t>остаток,                   млн руб.</t>
  </si>
  <si>
    <t>Объем резервов материальных ресурсов, млн руб.</t>
  </si>
  <si>
    <t>Планируемый объемы    накопления, млн руб.</t>
  </si>
  <si>
    <t>фактическое наличие, млн руб.</t>
  </si>
  <si>
    <t>Площадь пожаров, км2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</si>
</sst>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44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2"/>
      <color rgb="FF464C55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color rgb="FF464C55"/>
      <name val="&quot;PT Serif&quot;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rgb="FF4D4D4D"/>
      <name val="Arial"/>
      <family val="2"/>
      <charset val="204"/>
    </font>
    <font>
      <b/>
      <sz val="11"/>
      <color theme="1"/>
      <name val="&quot;Times New Roman&quot;"/>
    </font>
    <font>
      <b/>
      <sz val="12"/>
      <color theme="1"/>
      <name val="Times New Roman"/>
      <family val="1"/>
      <charset val="204"/>
    </font>
    <font>
      <sz val="12"/>
      <color rgb="FF000000"/>
      <name val="&quot;PT Serif&quot;"/>
    </font>
    <font>
      <sz val="10"/>
      <color theme="1"/>
      <name val="Arial"/>
      <family val="2"/>
      <charset val="204"/>
      <scheme val="minor"/>
    </font>
    <font>
      <sz val="12"/>
      <color rgb="FF000000"/>
      <name val="&quot;Times New Roman&quot;"/>
    </font>
    <font>
      <sz val="11"/>
      <color rgb="FF666666"/>
      <name val="&quot;Roboto Condensed&quot;"/>
    </font>
    <font>
      <sz val="10"/>
      <color rgb="FF000000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&quot;Times New Roman&quot;"/>
    </font>
    <font>
      <b/>
      <sz val="10"/>
      <color rgb="FF000000"/>
      <name val="Times New Roman"/>
      <family val="1"/>
      <charset val="204"/>
    </font>
    <font>
      <sz val="10"/>
      <color rgb="FF464C55"/>
      <name val="Times New Roman"/>
      <family val="1"/>
      <charset val="204"/>
    </font>
    <font>
      <sz val="10"/>
      <color rgb="FF1A1A1A"/>
      <name val="Times New Roman"/>
      <family val="1"/>
      <charset val="204"/>
    </font>
    <font>
      <sz val="10"/>
      <color rgb="FF464C55"/>
      <name val="&quot;PT Serif&quot;"/>
    </font>
    <font>
      <sz val="10"/>
      <color rgb="FF000000"/>
      <name val="Roboto"/>
      <charset val="204"/>
    </font>
    <font>
      <sz val="10"/>
      <color theme="1"/>
      <name val="Times New Roman"/>
      <family val="1"/>
      <charset val="204"/>
    </font>
    <font>
      <sz val="10"/>
      <color rgb="FF4D4D4D"/>
      <name val="Times New Roman"/>
      <family val="1"/>
      <charset val="204"/>
    </font>
    <font>
      <sz val="10"/>
      <color rgb="FF111827"/>
      <name val="Times New Roman"/>
      <family val="1"/>
      <charset val="204"/>
    </font>
    <font>
      <sz val="10"/>
      <color theme="1"/>
      <name val="&quot;PT Serif&quot;"/>
    </font>
    <font>
      <u/>
      <sz val="10"/>
      <color rgb="FF000000"/>
      <name val="Times New Roman"/>
      <family val="1"/>
      <charset val="204"/>
    </font>
    <font>
      <sz val="10"/>
      <color rgb="FFFFFF00"/>
      <name val="Times New Roman"/>
      <family val="1"/>
      <charset val="204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sz val="11"/>
      <name val="Arial"/>
      <family val="2"/>
      <scheme val="minor"/>
    </font>
    <font>
      <b/>
      <sz val="11"/>
      <color theme="1"/>
      <name val="Arial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B3DEF2"/>
        <bgColor rgb="FFB3DEF2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91C6F7"/>
        <bgColor rgb="FF91C6F7"/>
      </patternFill>
    </fill>
    <fill>
      <patternFill patternType="solid">
        <fgColor rgb="FFF3F4F6"/>
        <bgColor rgb="FFF3F4F6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8E2FB"/>
        <bgColor rgb="FFC8E2FB"/>
      </patternFill>
    </fill>
    <fill>
      <patternFill patternType="solid">
        <fgColor rgb="FFC0D8F1"/>
        <bgColor rgb="FFC0D8F1"/>
      </patternFill>
    </fill>
    <fill>
      <patternFill patternType="solid">
        <fgColor theme="6"/>
        <b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B7E1CD"/>
      </patternFill>
    </fill>
    <fill>
      <patternFill patternType="solid">
        <fgColor theme="4" tint="0.59999389629810485"/>
        <bgColor rgb="FF91C6F7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8E3FB"/>
        <bgColor rgb="FFC6D9F1"/>
      </patternFill>
    </fill>
    <fill>
      <patternFill patternType="solid">
        <fgColor rgb="FF91C6F7"/>
        <bgColor rgb="FF87DCE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0">
    <xf numFmtId="0" fontId="0" fillId="0" borderId="0"/>
    <xf numFmtId="0" fontId="34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5" fillId="19" borderId="0" applyBorder="0" applyProtection="0"/>
    <xf numFmtId="0" fontId="35" fillId="20" borderId="0" applyBorder="0" applyProtection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7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6" fillId="0" borderId="0"/>
    <xf numFmtId="0" fontId="36" fillId="0" borderId="0"/>
    <xf numFmtId="0" fontId="3" fillId="0" borderId="0"/>
    <xf numFmtId="0" fontId="9" fillId="0" borderId="0" applyNumberFormat="0" applyFont="0" applyFill="0" applyBorder="0" applyAlignment="0" applyProtection="0">
      <alignment vertical="top"/>
    </xf>
    <xf numFmtId="0" fontId="38" fillId="0" borderId="0"/>
    <xf numFmtId="9" fontId="39" fillId="0" borderId="0" applyFont="0" applyFill="0" applyBorder="0" applyAlignment="0" applyProtection="0"/>
    <xf numFmtId="9" fontId="36" fillId="0" borderId="0" applyBorder="0" applyProtection="0"/>
    <xf numFmtId="9" fontId="38" fillId="0" borderId="0" applyBorder="0" applyProtection="0"/>
    <xf numFmtId="9" fontId="39" fillId="0" borderId="0" applyFont="0" applyFill="0" applyBorder="0" applyAlignment="0" applyProtection="0"/>
    <xf numFmtId="9" fontId="36" fillId="0" borderId="0" applyBorder="0" applyProtection="0"/>
    <xf numFmtId="9" fontId="38" fillId="0" borderId="0" applyBorder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" fillId="18" borderId="0" applyNumberFormat="0" applyBorder="0" applyAlignment="0" applyProtection="0"/>
  </cellStyleXfs>
  <cellXfs count="199">
    <xf numFmtId="0" fontId="0" fillId="0" borderId="0" xfId="0" applyFont="1" applyAlignment="1"/>
    <xf numFmtId="0" fontId="4" fillId="2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/>
    <xf numFmtId="0" fontId="7" fillId="4" borderId="0" xfId="0" applyFont="1" applyFill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10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5" fillId="7" borderId="0" xfId="0" applyFont="1" applyFill="1"/>
    <xf numFmtId="0" fontId="15" fillId="0" borderId="0" xfId="0" applyFont="1" applyAlignment="1"/>
    <xf numFmtId="0" fontId="15" fillId="8" borderId="0" xfId="0" applyFont="1" applyFill="1"/>
    <xf numFmtId="0" fontId="0" fillId="0" borderId="0" xfId="0" applyFont="1" applyAlignment="1">
      <alignment vertical="center"/>
    </xf>
    <xf numFmtId="0" fontId="18" fillId="0" borderId="0" xfId="0" applyFont="1" applyAlignment="1"/>
    <xf numFmtId="0" fontId="19" fillId="14" borderId="6" xfId="0" applyFont="1" applyFill="1" applyBorder="1" applyAlignment="1">
      <alignment horizontal="center" vertical="center" wrapText="1"/>
    </xf>
    <xf numFmtId="0" fontId="19" fillId="13" borderId="6" xfId="0" applyFont="1" applyFill="1" applyBorder="1" applyAlignment="1">
      <alignment vertical="center"/>
    </xf>
    <xf numFmtId="0" fontId="19" fillId="12" borderId="6" xfId="0" applyFont="1" applyFill="1" applyBorder="1" applyAlignment="1"/>
    <xf numFmtId="0" fontId="19" fillId="12" borderId="6" xfId="0" applyFont="1" applyFill="1" applyBorder="1" applyAlignment="1">
      <alignment vertical="center"/>
    </xf>
    <xf numFmtId="0" fontId="19" fillId="13" borderId="6" xfId="0" applyFont="1" applyFill="1" applyBorder="1" applyAlignment="1">
      <alignment horizontal="left" vertical="center"/>
    </xf>
    <xf numFmtId="0" fontId="20" fillId="14" borderId="6" xfId="0" applyFont="1" applyFill="1" applyBorder="1" applyAlignment="1">
      <alignment horizontal="center" vertical="center"/>
    </xf>
    <xf numFmtId="0" fontId="19" fillId="14" borderId="6" xfId="0" applyFont="1" applyFill="1" applyBorder="1" applyAlignment="1">
      <alignment horizontal="center" vertical="center"/>
    </xf>
    <xf numFmtId="0" fontId="21" fillId="13" borderId="6" xfId="0" applyFont="1" applyFill="1" applyBorder="1" applyAlignment="1">
      <alignment vertical="center"/>
    </xf>
    <xf numFmtId="0" fontId="21" fillId="12" borderId="6" xfId="0" applyFont="1" applyFill="1" applyBorder="1" applyAlignment="1"/>
    <xf numFmtId="0" fontId="21" fillId="13" borderId="6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30" fillId="6" borderId="0" xfId="0" applyFont="1" applyFill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wrapText="1"/>
    </xf>
    <xf numFmtId="0" fontId="19" fillId="14" borderId="6" xfId="0" applyFont="1" applyFill="1" applyBorder="1" applyAlignment="1">
      <alignment horizontal="center" vertical="center" wrapText="1"/>
    </xf>
    <xf numFmtId="0" fontId="19" fillId="14" borderId="6" xfId="0" applyFont="1" applyFill="1" applyBorder="1" applyAlignment="1">
      <alignment horizontal="center" vertical="center"/>
    </xf>
    <xf numFmtId="0" fontId="19" fillId="14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/>
    <xf numFmtId="0" fontId="34" fillId="0" borderId="0" xfId="1"/>
    <xf numFmtId="0" fontId="28" fillId="0" borderId="6" xfId="1" applyFont="1" applyBorder="1"/>
    <xf numFmtId="0" fontId="28" fillId="13" borderId="6" xfId="1" applyFont="1" applyFill="1" applyBorder="1"/>
    <xf numFmtId="0" fontId="28" fillId="14" borderId="6" xfId="1" applyFont="1" applyFill="1" applyBorder="1" applyAlignment="1">
      <alignment horizontal="center" vertical="center" wrapText="1"/>
    </xf>
    <xf numFmtId="0" fontId="28" fillId="14" borderId="6" xfId="1" applyFont="1" applyFill="1" applyBorder="1" applyAlignment="1">
      <alignment horizontal="center" vertical="center"/>
    </xf>
    <xf numFmtId="0" fontId="21" fillId="15" borderId="6" xfId="0" applyFont="1" applyFill="1" applyBorder="1" applyAlignment="1">
      <alignment horizontal="left" vertical="center" wrapText="1"/>
    </xf>
    <xf numFmtId="0" fontId="21" fillId="16" borderId="6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vertical="center"/>
    </xf>
    <xf numFmtId="0" fontId="28" fillId="0" borderId="6" xfId="1" applyFont="1" applyBorder="1" applyAlignment="1">
      <alignment horizontal="center" vertical="center" wrapText="1"/>
    </xf>
    <xf numFmtId="0" fontId="34" fillId="0" borderId="6" xfId="1" applyBorder="1"/>
    <xf numFmtId="0" fontId="34" fillId="13" borderId="6" xfId="1" applyFill="1" applyBorder="1"/>
    <xf numFmtId="0" fontId="28" fillId="13" borderId="6" xfId="1" applyFont="1" applyFill="1" applyBorder="1" applyAlignment="1">
      <alignment horizontal="center" vertical="center" wrapText="1"/>
    </xf>
    <xf numFmtId="0" fontId="34" fillId="14" borderId="6" xfId="1" applyFill="1" applyBorder="1" applyAlignment="1">
      <alignment horizontal="center" vertical="center"/>
    </xf>
    <xf numFmtId="0" fontId="34" fillId="22" borderId="0" xfId="1" applyFill="1"/>
    <xf numFmtId="0" fontId="10" fillId="22" borderId="0" xfId="1" applyFont="1" applyFill="1"/>
    <xf numFmtId="0" fontId="34" fillId="23" borderId="0" xfId="1" applyFill="1"/>
    <xf numFmtId="0" fontId="10" fillId="23" borderId="0" xfId="1" applyFont="1" applyFill="1"/>
    <xf numFmtId="0" fontId="34" fillId="23" borderId="0" xfId="1" applyFill="1" applyAlignment="1">
      <alignment horizontal="center" vertical="center"/>
    </xf>
    <xf numFmtId="0" fontId="34" fillId="22" borderId="0" xfId="1" applyFill="1" applyAlignment="1">
      <alignment horizontal="center" vertical="center"/>
    </xf>
    <xf numFmtId="0" fontId="28" fillId="0" borderId="0" xfId="1" applyFont="1"/>
    <xf numFmtId="0" fontId="28" fillId="0" borderId="0" xfId="1" applyFont="1" applyAlignment="1">
      <alignment horizontal="center" vertical="center"/>
    </xf>
    <xf numFmtId="0" fontId="28" fillId="12" borderId="0" xfId="1" applyFont="1" applyFill="1"/>
    <xf numFmtId="0" fontId="28" fillId="12" borderId="0" xfId="1" applyFont="1" applyFill="1" applyAlignment="1">
      <alignment horizontal="center" vertical="center"/>
    </xf>
    <xf numFmtId="0" fontId="19" fillId="24" borderId="6" xfId="1" applyFont="1" applyFill="1" applyBorder="1" applyAlignment="1">
      <alignment horizontal="center"/>
    </xf>
    <xf numFmtId="0" fontId="28" fillId="14" borderId="6" xfId="1" applyFont="1" applyFill="1" applyBorder="1" applyAlignment="1">
      <alignment horizontal="center"/>
    </xf>
    <xf numFmtId="0" fontId="28" fillId="12" borderId="6" xfId="1" applyFont="1" applyFill="1" applyBorder="1" applyAlignment="1">
      <alignment horizontal="center"/>
    </xf>
    <xf numFmtId="0" fontId="19" fillId="14" borderId="6" xfId="1" applyFont="1" applyFill="1" applyBorder="1" applyAlignment="1">
      <alignment horizontal="center" vertical="center"/>
    </xf>
    <xf numFmtId="165" fontId="28" fillId="0" borderId="6" xfId="1" applyNumberFormat="1" applyFont="1" applyBorder="1" applyAlignment="1">
      <alignment horizontal="center"/>
    </xf>
    <xf numFmtId="0" fontId="28" fillId="0" borderId="6" xfId="1" applyFont="1" applyFill="1" applyBorder="1"/>
    <xf numFmtId="0" fontId="19" fillId="21" borderId="6" xfId="1" applyFont="1" applyFill="1" applyBorder="1" applyAlignment="1">
      <alignment horizontal="center" vertical="center"/>
    </xf>
    <xf numFmtId="0" fontId="19" fillId="21" borderId="6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/>
    <xf numFmtId="0" fontId="40" fillId="13" borderId="6" xfId="1" applyFont="1" applyFill="1" applyBorder="1" applyAlignment="1">
      <alignment horizontal="center" vertical="center"/>
    </xf>
    <xf numFmtId="0" fontId="40" fillId="13" borderId="6" xfId="1" applyFont="1" applyFill="1" applyBorder="1"/>
    <xf numFmtId="0" fontId="19" fillId="14" borderId="6" xfId="1" applyFont="1" applyFill="1" applyBorder="1" applyAlignment="1">
      <alignment horizontal="center" vertical="center" wrapText="1"/>
    </xf>
    <xf numFmtId="16" fontId="28" fillId="0" borderId="0" xfId="1" applyNumberFormat="1" applyFont="1"/>
    <xf numFmtId="0" fontId="28" fillId="0" borderId="0" xfId="1" applyFont="1" applyFill="1"/>
    <xf numFmtId="0" fontId="19" fillId="0" borderId="6" xfId="1" applyFont="1" applyFill="1" applyBorder="1"/>
    <xf numFmtId="0" fontId="34" fillId="0" borderId="0" xfId="1" applyAlignment="1">
      <alignment horizontal="center" vertical="center"/>
    </xf>
    <xf numFmtId="0" fontId="40" fillId="21" borderId="7" xfId="1" applyFont="1" applyFill="1" applyBorder="1" applyAlignment="1">
      <alignment horizontal="center" vertical="center" wrapText="1"/>
    </xf>
    <xf numFmtId="0" fontId="40" fillId="17" borderId="7" xfId="117" applyFont="1" applyBorder="1" applyAlignment="1">
      <alignment horizontal="center" vertical="center" wrapText="1"/>
    </xf>
    <xf numFmtId="0" fontId="40" fillId="14" borderId="7" xfId="1" applyFont="1" applyFill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/>
    </xf>
    <xf numFmtId="0" fontId="42" fillId="0" borderId="0" xfId="1" applyFont="1"/>
    <xf numFmtId="0" fontId="40" fillId="18" borderId="7" xfId="118" applyFont="1" applyBorder="1" applyAlignment="1" applyProtection="1">
      <alignment horizontal="center" vertical="center"/>
    </xf>
    <xf numFmtId="0" fontId="28" fillId="0" borderId="0" xfId="1" applyFont="1" applyAlignment="1">
      <alignment horizontal="center" vertical="center" wrapText="1"/>
    </xf>
    <xf numFmtId="0" fontId="23" fillId="13" borderId="7" xfId="1" applyFont="1" applyFill="1" applyBorder="1" applyAlignment="1">
      <alignment horizontal="center" vertical="center"/>
    </xf>
    <xf numFmtId="0" fontId="28" fillId="0" borderId="7" xfId="1" applyFont="1" applyBorder="1" applyAlignment="1">
      <alignment horizontal="center" vertical="center" wrapText="1"/>
    </xf>
    <xf numFmtId="0" fontId="21" fillId="0" borderId="0" xfId="1" applyFont="1" applyAlignment="1">
      <alignment vertical="center"/>
    </xf>
    <xf numFmtId="0" fontId="23" fillId="14" borderId="7" xfId="1" applyFont="1" applyFill="1" applyBorder="1" applyAlignment="1">
      <alignment horizontal="center" vertical="center" wrapText="1"/>
    </xf>
    <xf numFmtId="2" fontId="23" fillId="14" borderId="7" xfId="1" applyNumberFormat="1" applyFont="1" applyFill="1" applyBorder="1" applyAlignment="1">
      <alignment horizontal="center" vertical="center" wrapText="1"/>
    </xf>
    <xf numFmtId="0" fontId="28" fillId="0" borderId="7" xfId="1" applyFont="1" applyBorder="1" applyAlignment="1">
      <alignment horizontal="center" vertical="center"/>
    </xf>
    <xf numFmtId="0" fontId="40" fillId="18" borderId="8" xfId="118" applyFont="1" applyBorder="1" applyAlignment="1" applyProtection="1">
      <alignment horizontal="center" vertical="center"/>
    </xf>
    <xf numFmtId="0" fontId="28" fillId="0" borderId="6" xfId="1" applyFont="1" applyBorder="1" applyAlignment="1">
      <alignment horizontal="center" vertical="center" wrapText="1"/>
    </xf>
    <xf numFmtId="0" fontId="21" fillId="0" borderId="8" xfId="0" applyFont="1" applyBorder="1" applyAlignment="1" applyProtection="1">
      <alignment horizontal="center" vertical="center"/>
    </xf>
    <xf numFmtId="0" fontId="0" fillId="0" borderId="0" xfId="0"/>
    <xf numFmtId="0" fontId="43" fillId="0" borderId="0" xfId="1" applyFont="1"/>
    <xf numFmtId="0" fontId="21" fillId="0" borderId="6" xfId="0" applyFont="1" applyBorder="1" applyAlignment="1" applyProtection="1">
      <alignment horizontal="center" vertical="center"/>
    </xf>
    <xf numFmtId="0" fontId="28" fillId="0" borderId="15" xfId="1" applyFont="1" applyFill="1" applyBorder="1"/>
    <xf numFmtId="0" fontId="21" fillId="0" borderId="6" xfId="0" applyFont="1" applyBorder="1" applyAlignment="1" applyProtection="1">
      <alignment horizontal="left" vertical="center"/>
    </xf>
    <xf numFmtId="0" fontId="40" fillId="14" borderId="6" xfId="1" applyFont="1" applyFill="1" applyBorder="1" applyAlignment="1">
      <alignment horizontal="center" vertical="center" wrapText="1"/>
    </xf>
    <xf numFmtId="0" fontId="40" fillId="21" borderId="6" xfId="1" applyFont="1" applyFill="1" applyBorder="1" applyAlignment="1">
      <alignment horizontal="center" vertical="center" wrapText="1"/>
    </xf>
    <xf numFmtId="0" fontId="40" fillId="18" borderId="6" xfId="118" applyFont="1" applyBorder="1" applyAlignment="1" applyProtection="1">
      <alignment horizontal="center" vertical="center"/>
    </xf>
    <xf numFmtId="0" fontId="40" fillId="18" borderId="6" xfId="118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40" fillId="18" borderId="6" xfId="118" applyFont="1" applyBorder="1" applyAlignment="1" applyProtection="1">
      <alignment horizontal="center" vertical="center" wrapText="1"/>
    </xf>
    <xf numFmtId="0" fontId="21" fillId="0" borderId="6" xfId="1" applyFont="1" applyBorder="1" applyAlignment="1">
      <alignment horizontal="center" vertical="center"/>
    </xf>
    <xf numFmtId="0" fontId="40" fillId="17" borderId="6" xfId="117" applyFont="1" applyBorder="1" applyAlignment="1">
      <alignment horizontal="center" vertical="center" wrapText="1"/>
    </xf>
    <xf numFmtId="0" fontId="40" fillId="13" borderId="6" xfId="1" applyFont="1" applyFill="1" applyBorder="1" applyAlignment="1">
      <alignment horizontal="center" vertical="center" wrapText="1"/>
    </xf>
    <xf numFmtId="1" fontId="40" fillId="13" borderId="6" xfId="1" applyNumberFormat="1" applyFont="1" applyFill="1" applyBorder="1" applyAlignment="1">
      <alignment horizontal="center" vertical="center" wrapText="1"/>
    </xf>
    <xf numFmtId="0" fontId="28" fillId="25" borderId="6" xfId="1" applyFont="1" applyFill="1" applyBorder="1" applyAlignment="1">
      <alignment horizontal="center" vertical="center" wrapText="1"/>
    </xf>
    <xf numFmtId="1" fontId="28" fillId="0" borderId="6" xfId="1" applyNumberFormat="1" applyFont="1" applyBorder="1" applyAlignment="1">
      <alignment horizontal="center" vertical="center" wrapText="1"/>
    </xf>
    <xf numFmtId="0" fontId="28" fillId="13" borderId="6" xfId="1" applyFont="1" applyFill="1" applyBorder="1" applyAlignment="1">
      <alignment horizontal="center" vertical="center" wrapText="1"/>
    </xf>
    <xf numFmtId="0" fontId="40" fillId="21" borderId="6" xfId="1" applyFont="1" applyFill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9" fillId="0" borderId="5" xfId="0" applyFont="1" applyBorder="1"/>
    <xf numFmtId="0" fontId="23" fillId="5" borderId="3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19" fillId="14" borderId="6" xfId="0" applyFont="1" applyFill="1" applyBorder="1" applyAlignment="1">
      <alignment horizontal="center" vertical="center"/>
    </xf>
    <xf numFmtId="0" fontId="19" fillId="14" borderId="6" xfId="0" applyFont="1" applyFill="1" applyBorder="1" applyAlignment="1">
      <alignment horizontal="center"/>
    </xf>
    <xf numFmtId="0" fontId="19" fillId="14" borderId="6" xfId="0" applyFont="1" applyFill="1" applyBorder="1" applyAlignment="1">
      <alignment horizontal="center" vertical="center" wrapText="1"/>
    </xf>
    <xf numFmtId="0" fontId="34" fillId="22" borderId="0" xfId="1" applyFill="1" applyAlignment="1">
      <alignment horizontal="center" vertical="center"/>
    </xf>
    <xf numFmtId="0" fontId="28" fillId="13" borderId="6" xfId="1" applyFont="1" applyFill="1" applyBorder="1" applyAlignment="1">
      <alignment horizontal="center" wrapText="1"/>
    </xf>
    <xf numFmtId="0" fontId="19" fillId="14" borderId="6" xfId="1" applyFont="1" applyFill="1" applyBorder="1" applyAlignment="1">
      <alignment horizontal="center" vertical="center" wrapText="1"/>
    </xf>
    <xf numFmtId="0" fontId="28" fillId="13" borderId="6" xfId="1" applyFont="1" applyFill="1" applyBorder="1" applyAlignment="1">
      <alignment horizontal="center" vertical="center" wrapText="1"/>
    </xf>
    <xf numFmtId="0" fontId="40" fillId="14" borderId="6" xfId="1" applyFont="1" applyFill="1" applyBorder="1" applyAlignment="1">
      <alignment horizontal="center" wrapText="1"/>
    </xf>
    <xf numFmtId="0" fontId="20" fillId="24" borderId="6" xfId="1" applyFont="1" applyFill="1" applyBorder="1" applyAlignment="1">
      <alignment horizontal="center" wrapText="1"/>
    </xf>
    <xf numFmtId="0" fontId="19" fillId="14" borderId="6" xfId="1" applyFont="1" applyFill="1" applyBorder="1" applyAlignment="1">
      <alignment horizontal="center" vertical="center"/>
    </xf>
    <xf numFmtId="0" fontId="40" fillId="21" borderId="6" xfId="1" applyFont="1" applyFill="1" applyBorder="1" applyAlignment="1">
      <alignment horizontal="center" vertical="center" wrapText="1"/>
    </xf>
    <xf numFmtId="0" fontId="40" fillId="21" borderId="6" xfId="1" applyFont="1" applyFill="1" applyBorder="1" applyAlignment="1">
      <alignment horizontal="center"/>
    </xf>
    <xf numFmtId="0" fontId="40" fillId="21" borderId="12" xfId="1" applyFont="1" applyFill="1" applyBorder="1" applyAlignment="1">
      <alignment horizontal="center" vertical="center" wrapText="1"/>
    </xf>
    <xf numFmtId="0" fontId="40" fillId="21" borderId="8" xfId="1" applyFont="1" applyFill="1" applyBorder="1" applyAlignment="1">
      <alignment horizontal="center" vertical="center" wrapText="1"/>
    </xf>
    <xf numFmtId="0" fontId="40" fillId="21" borderId="11" xfId="1" applyFont="1" applyFill="1" applyBorder="1" applyAlignment="1">
      <alignment horizontal="center" vertical="center" wrapText="1"/>
    </xf>
    <xf numFmtId="0" fontId="40" fillId="21" borderId="10" xfId="1" applyFont="1" applyFill="1" applyBorder="1" applyAlignment="1">
      <alignment horizontal="center" vertical="center" wrapText="1"/>
    </xf>
    <xf numFmtId="0" fontId="40" fillId="21" borderId="9" xfId="1" applyFont="1" applyFill="1" applyBorder="1" applyAlignment="1">
      <alignment horizontal="center" vertical="center" wrapText="1"/>
    </xf>
    <xf numFmtId="0" fontId="23" fillId="26" borderId="11" xfId="1" applyFont="1" applyFill="1" applyBorder="1" applyAlignment="1">
      <alignment horizontal="center" vertical="center"/>
    </xf>
    <xf numFmtId="0" fontId="23" fillId="26" borderId="9" xfId="1" applyFont="1" applyFill="1" applyBorder="1" applyAlignment="1">
      <alignment horizontal="center" vertical="center"/>
    </xf>
    <xf numFmtId="0" fontId="40" fillId="18" borderId="11" xfId="118" applyFont="1" applyBorder="1" applyAlignment="1" applyProtection="1">
      <alignment horizontal="center" vertical="center" wrapText="1"/>
    </xf>
    <xf numFmtId="0" fontId="40" fillId="18" borderId="9" xfId="118" applyFont="1" applyBorder="1" applyAlignment="1" applyProtection="1">
      <alignment horizontal="center" vertical="center" wrapText="1"/>
    </xf>
    <xf numFmtId="0" fontId="40" fillId="18" borderId="11" xfId="118" applyFont="1" applyBorder="1" applyAlignment="1" applyProtection="1">
      <alignment horizontal="center" vertical="center"/>
    </xf>
    <xf numFmtId="0" fontId="40" fillId="18" borderId="9" xfId="118" applyFont="1" applyBorder="1" applyAlignment="1" applyProtection="1">
      <alignment horizontal="center" vertical="center"/>
    </xf>
    <xf numFmtId="0" fontId="40" fillId="21" borderId="6" xfId="117" applyFont="1" applyFill="1" applyBorder="1" applyAlignment="1" applyProtection="1">
      <alignment horizontal="center" vertical="center" wrapText="1"/>
    </xf>
    <xf numFmtId="0" fontId="40" fillId="18" borderId="14" xfId="118" applyFont="1" applyBorder="1" applyAlignment="1" applyProtection="1">
      <alignment horizontal="center" vertical="center"/>
    </xf>
    <xf numFmtId="0" fontId="40" fillId="18" borderId="13" xfId="118" applyFont="1" applyBorder="1" applyAlignment="1" applyProtection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34" fillId="0" borderId="15" xfId="1" applyBorder="1"/>
    <xf numFmtId="0" fontId="21" fillId="25" borderId="6" xfId="1" applyFont="1" applyFill="1" applyBorder="1" applyAlignment="1">
      <alignment horizontal="center" vertical="center" wrapText="1"/>
    </xf>
    <xf numFmtId="0" fontId="40" fillId="25" borderId="6" xfId="118" applyFont="1" applyFill="1" applyBorder="1" applyAlignment="1">
      <alignment horizontal="center" vertical="center" wrapText="1"/>
    </xf>
    <xf numFmtId="0" fontId="23" fillId="14" borderId="6" xfId="1" applyFont="1" applyFill="1" applyBorder="1" applyAlignment="1">
      <alignment horizontal="center" vertical="center" wrapText="1"/>
    </xf>
    <xf numFmtId="0" fontId="28" fillId="0" borderId="15" xfId="1" applyFont="1" applyBorder="1"/>
    <xf numFmtId="0" fontId="40" fillId="14" borderId="16" xfId="1" applyFont="1" applyFill="1" applyBorder="1" applyAlignment="1">
      <alignment horizontal="center" vertical="center" wrapText="1"/>
    </xf>
    <xf numFmtId="0" fontId="21" fillId="0" borderId="6" xfId="9" applyFont="1" applyBorder="1" applyAlignment="1">
      <alignment horizontal="center" vertical="center" wrapText="1"/>
    </xf>
    <xf numFmtId="0" fontId="28" fillId="0" borderId="6" xfId="1" applyFont="1" applyBorder="1" applyAlignment="1">
      <alignment horizontal="left" vertical="center" wrapText="1"/>
    </xf>
    <xf numFmtId="0" fontId="23" fillId="27" borderId="6" xfId="0" applyFont="1" applyFill="1" applyBorder="1" applyAlignment="1">
      <alignment horizontal="center" vertical="center" wrapText="1"/>
    </xf>
    <xf numFmtId="0" fontId="40" fillId="18" borderId="6" xfId="119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40" fillId="18" borderId="6" xfId="119" applyFont="1" applyBorder="1" applyAlignment="1" applyProtection="1">
      <alignment horizontal="center" vertical="center" wrapText="1"/>
    </xf>
  </cellXfs>
  <cellStyles count="120">
    <cellStyle name="20% - Акцент1 2" xfId="2"/>
    <cellStyle name="20% — акцент1 2" xfId="3"/>
    <cellStyle name="20% — акцент1 2 2" xfId="117"/>
    <cellStyle name="40% — акцент1" xfId="119" builtinId="31"/>
    <cellStyle name="40% - Акцент1 2" xfId="4"/>
    <cellStyle name="40% — акцент1 2" xfId="5"/>
    <cellStyle name="40% — акцент1 2 2" xfId="118"/>
    <cellStyle name="40% — акцент1 3" xfId="6"/>
    <cellStyle name="Excel Built-in 20% - Accent1" xfId="7"/>
    <cellStyle name="Excel Built-in 40% - Accent1" xfId="8"/>
    <cellStyle name="Обычный" xfId="0" builtinId="0"/>
    <cellStyle name="Обычный 2" xfId="1"/>
    <cellStyle name="Обычный 2 2" xfId="9"/>
    <cellStyle name="Обычный 2 2 10" xfId="10"/>
    <cellStyle name="Обычный 2 2 11" xfId="11"/>
    <cellStyle name="Обычный 2 2 12" xfId="12"/>
    <cellStyle name="Обычный 2 2 2" xfId="13"/>
    <cellStyle name="Обычный 2 2 2 10" xfId="14"/>
    <cellStyle name="Обычный 2 2 2 11" xfId="15"/>
    <cellStyle name="Обычный 2 2 2 2" xfId="16"/>
    <cellStyle name="Обычный 2 2 2 2 2" xfId="17"/>
    <cellStyle name="Обычный 2 2 2 2 2 2" xfId="18"/>
    <cellStyle name="Обычный 2 2 2 2 2 3" xfId="19"/>
    <cellStyle name="Обычный 2 2 2 2 3" xfId="20"/>
    <cellStyle name="Обычный 2 2 2 2 3 2" xfId="21"/>
    <cellStyle name="Обычный 2 2 2 2 3 3" xfId="22"/>
    <cellStyle name="Обычный 2 2 2 2 4" xfId="23"/>
    <cellStyle name="Обычный 2 2 2 2 4 2" xfId="24"/>
    <cellStyle name="Обычный 2 2 2 2 5" xfId="25"/>
    <cellStyle name="Обычный 2 2 2 2 6" xfId="26"/>
    <cellStyle name="Обычный 2 2 2 2 6 2" xfId="27"/>
    <cellStyle name="Обычный 2 2 2 2 7" xfId="28"/>
    <cellStyle name="Обычный 2 2 2 2 8" xfId="29"/>
    <cellStyle name="Обычный 2 2 2 2 9" xfId="30"/>
    <cellStyle name="Обычный 2 2 2 3" xfId="31"/>
    <cellStyle name="Обычный 2 2 2 3 2" xfId="32"/>
    <cellStyle name="Обычный 2 2 2 3 2 2" xfId="33"/>
    <cellStyle name="Обычный 2 2 2 3 2 3" xfId="34"/>
    <cellStyle name="Обычный 2 2 2 3 3" xfId="35"/>
    <cellStyle name="Обычный 2 2 2 3 3 2" xfId="36"/>
    <cellStyle name="Обычный 2 2 2 3 3 3" xfId="37"/>
    <cellStyle name="Обычный 2 2 2 3 4" xfId="38"/>
    <cellStyle name="Обычный 2 2 2 3 4 2" xfId="39"/>
    <cellStyle name="Обычный 2 2 2 3 5" xfId="40"/>
    <cellStyle name="Обычный 2 2 2 3 6" xfId="41"/>
    <cellStyle name="Обычный 2 2 2 3 6 2" xfId="42"/>
    <cellStyle name="Обычный 2 2 2 3 7" xfId="43"/>
    <cellStyle name="Обычный 2 2 2 3 8" xfId="44"/>
    <cellStyle name="Обычный 2 2 2 3 9" xfId="45"/>
    <cellStyle name="Обычный 2 2 2 4" xfId="46"/>
    <cellStyle name="Обычный 2 2 2 4 2" xfId="47"/>
    <cellStyle name="Обычный 2 2 2 4 3" xfId="48"/>
    <cellStyle name="Обычный 2 2 2 5" xfId="49"/>
    <cellStyle name="Обычный 2 2 2 5 2" xfId="50"/>
    <cellStyle name="Обычный 2 2 2 5 3" xfId="51"/>
    <cellStyle name="Обычный 2 2 2 6" xfId="52"/>
    <cellStyle name="Обычный 2 2 2 6 2" xfId="53"/>
    <cellStyle name="Обычный 2 2 2 7" xfId="54"/>
    <cellStyle name="Обычный 2 2 2 8" xfId="55"/>
    <cellStyle name="Обычный 2 2 2 8 2" xfId="56"/>
    <cellStyle name="Обычный 2 2 2 9" xfId="57"/>
    <cellStyle name="Обычный 2 2 3" xfId="58"/>
    <cellStyle name="Обычный 2 2 3 2" xfId="59"/>
    <cellStyle name="Обычный 2 2 3 2 2" xfId="60"/>
    <cellStyle name="Обычный 2 2 3 2 3" xfId="61"/>
    <cellStyle name="Обычный 2 2 3 3" xfId="62"/>
    <cellStyle name="Обычный 2 2 3 3 2" xfId="63"/>
    <cellStyle name="Обычный 2 2 3 3 3" xfId="64"/>
    <cellStyle name="Обычный 2 2 3 4" xfId="65"/>
    <cellStyle name="Обычный 2 2 3 4 2" xfId="66"/>
    <cellStyle name="Обычный 2 2 3 5" xfId="67"/>
    <cellStyle name="Обычный 2 2 3 6" xfId="68"/>
    <cellStyle name="Обычный 2 2 3 6 2" xfId="69"/>
    <cellStyle name="Обычный 2 2 3 7" xfId="70"/>
    <cellStyle name="Обычный 2 2 3 8" xfId="71"/>
    <cellStyle name="Обычный 2 2 3 9" xfId="72"/>
    <cellStyle name="Обычный 2 2 4" xfId="73"/>
    <cellStyle name="Обычный 2 2 4 2" xfId="74"/>
    <cellStyle name="Обычный 2 2 4 2 2" xfId="75"/>
    <cellStyle name="Обычный 2 2 4 2 3" xfId="76"/>
    <cellStyle name="Обычный 2 2 4 3" xfId="77"/>
    <cellStyle name="Обычный 2 2 4 3 2" xfId="78"/>
    <cellStyle name="Обычный 2 2 4 3 3" xfId="79"/>
    <cellStyle name="Обычный 2 2 4 4" xfId="80"/>
    <cellStyle name="Обычный 2 2 4 4 2" xfId="81"/>
    <cellStyle name="Обычный 2 2 4 5" xfId="82"/>
    <cellStyle name="Обычный 2 2 4 6" xfId="83"/>
    <cellStyle name="Обычный 2 2 4 6 2" xfId="84"/>
    <cellStyle name="Обычный 2 2 4 7" xfId="85"/>
    <cellStyle name="Обычный 2 2 4 8" xfId="86"/>
    <cellStyle name="Обычный 2 2 4 9" xfId="87"/>
    <cellStyle name="Обычный 2 2 5" xfId="88"/>
    <cellStyle name="Обычный 2 2 5 2" xfId="89"/>
    <cellStyle name="Обычный 2 2 5 3" xfId="90"/>
    <cellStyle name="Обычный 2 2 6" xfId="91"/>
    <cellStyle name="Обычный 2 2 6 2" xfId="92"/>
    <cellStyle name="Обычный 2 2 6 3" xfId="93"/>
    <cellStyle name="Обычный 2 2 7" xfId="94"/>
    <cellStyle name="Обычный 2 2 7 2" xfId="95"/>
    <cellStyle name="Обычный 2 2 8" xfId="96"/>
    <cellStyle name="Обычный 2 2 9" xfId="97"/>
    <cellStyle name="Обычный 2 2 9 2" xfId="98"/>
    <cellStyle name="Обычный 2 3" xfId="99"/>
    <cellStyle name="Обычный 2 3 2" xfId="100"/>
    <cellStyle name="Обычный 2 3 2 2" xfId="101"/>
    <cellStyle name="Обычный 2 3 3" xfId="102"/>
    <cellStyle name="Обычный 2 4" xfId="103"/>
    <cellStyle name="Обычный 2 4 2" xfId="104"/>
    <cellStyle name="Обычный 2 5" xfId="105"/>
    <cellStyle name="Обычный 3" xfId="106"/>
    <cellStyle name="Обычный 4" xfId="107"/>
    <cellStyle name="Обычный 4 2" xfId="108"/>
    <cellStyle name="Обычный 5" xfId="109"/>
    <cellStyle name="Обычный 5 2" xfId="110"/>
    <cellStyle name="Процентный 2" xfId="111"/>
    <cellStyle name="Процентный 2 2" xfId="112"/>
    <cellStyle name="Процентный 2 2 2" xfId="113"/>
    <cellStyle name="Процентный 3" xfId="114"/>
    <cellStyle name="Процентный 3 2" xfId="115"/>
    <cellStyle name="Процентный 3 2 2" xfId="11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59492563429571"/>
          <c:y val="7.407407407407407E-2"/>
          <c:w val="0.84596062992125987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'2.7 финанс'!$B$16:$B$17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'2.7 финанс'!$C$16:$C$17</c:f>
              <c:numCache>
                <c:formatCode>0.000</c:formatCode>
                <c:ptCount val="2"/>
                <c:pt idx="0">
                  <c:v>319970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67-4D0D-8CB0-365052D17D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8445480"/>
        <c:axId val="638448616"/>
      </c:barChart>
      <c:catAx>
        <c:axId val="638445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38448616"/>
        <c:crosses val="autoZero"/>
        <c:auto val="1"/>
        <c:lblAlgn val="ctr"/>
        <c:lblOffset val="100"/>
        <c:noMultiLvlLbl val="0"/>
      </c:catAx>
      <c:valAx>
        <c:axId val="63844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38445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('2.12 Паводки Силы РСЧС'!$A$2,'2.12 Паводки Силы РСЧС'!$A$14,'2.12 Паводки Силы РСЧС'!$A$25,'2.12 Паводки Силы РСЧС'!$A$32,'2.12 Паводки Силы РСЧС'!$A$47,'2.12 Паводки Силы РСЧС'!$A$56,'2.12 Паводки Силы РСЧС'!$A$64,'2.12 Паводки Силы РСЧС'!$A$76)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('2.12 Паводки Силы РСЧС'!$C$2,'2.12 Паводки Силы РСЧС'!$C$14,'2.12 Паводки Силы РСЧС'!$C$25,'2.12 Паводки Силы РСЧС'!$C$32,'2.12 Паводки Силы РСЧС'!$C$47,'2.12 Паводки Силы РСЧС'!$C$56,'2.12 Паводки Силы РСЧС'!$C$64,'2.12 Паводки Силы РСЧС'!$C$76)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34-477E-AC22-BBCAAC2F3FB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77708247048888801"/>
          <c:y val="0.37917693910631739"/>
          <c:w val="0.20430500389690595"/>
          <c:h val="0.30031278106295672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('2.12 Паводки Силы РСЧС'!$A$2,'2.12 Паводки Силы РСЧС'!$A$14,'2.12 Паводки Силы РСЧС'!$A$25,'2.12 Паводки Силы РСЧС'!$A$32,'2.12 Паводки Силы РСЧС'!$A$47,'2.12 Паводки Силы РСЧС'!$A$56,'2.12 Паводки Силы РСЧС'!$A$64,'2.12 Паводки Силы РСЧС'!$A$76)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('2.12 Паводки Силы РСЧС'!$D$2,'2.12 Паводки Силы РСЧС'!$D$14,'2.12 Паводки Силы РСЧС'!$D$25,'2.12 Паводки Силы РСЧС'!$D$32,'2.12 Паводки Силы РСЧС'!$D$47,'2.12 Паводки Силы РСЧС'!$D$56,'2.12 Паводки Силы РСЧС'!$D$64,'2.12 Паводки Силы РСЧС'!$D$76)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E1-471D-8EBA-682E211F994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77708247048888801"/>
          <c:y val="0.37917693910631739"/>
          <c:w val="0.20430500389690595"/>
          <c:h val="0.30031278106295672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('2.12 Паводки Силы РСЧС'!$A$2,'2.12 Паводки Силы РСЧС'!$A$14,'2.12 Паводки Силы РСЧС'!$A$25,'2.12 Паводки Силы РСЧС'!$A$32,'2.12 Паводки Силы РСЧС'!$A$47,'2.12 Паводки Силы РСЧС'!$A$56,'2.12 Паводки Силы РСЧС'!$A$64,'2.12 Паводки Силы РСЧС'!$A$76)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('2.12 Паводки Силы РСЧС'!$E$2,'2.12 Паводки Силы РСЧС'!$E$14,'2.12 Паводки Силы РСЧС'!$E$25,'2.12 Паводки Силы РСЧС'!$E$32,'2.12 Паводки Силы РСЧС'!$E$47,'2.12 Паводки Силы РСЧС'!$E$56,'2.12 Паводки Силы РСЧС'!$E$64,'2.12 Паводки Силы РСЧС'!$E$76)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44-4996-9D31-26764A54B11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77708247048888801"/>
          <c:y val="0.37917693910631739"/>
          <c:w val="0.20430500389690595"/>
          <c:h val="0.30031278106295672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2022 г.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('2.14 пожары по ФО'!$A$3,'2.14 пожары по ФО'!$A$15,'2.14 пожары по ФО'!$A$26,'2.14 пожары по ФО'!$A$33,'2.14 пожары по ФО'!$A$48,'2.14 пожары по ФО'!$A$57,'2.14 пожары по ФО'!$A$65,'2.14 пожары по ФО'!$A$77)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('2.14 пожары по ФО'!$B$3,'2.14 пожары по ФО'!$B$15,'2.14 пожары по ФО'!$B$26,'2.14 пожары по ФО'!$B$33,'2.14 пожары по ФО'!$B$48,'2.14 пожары по ФО'!$B$57,'2.14 пожары по ФО'!$B$65,'2.14 пожары по ФО'!$B$77)</c:f>
              <c:numCache>
                <c:formatCode>General</c:formatCode>
                <c:ptCount val="8"/>
                <c:pt idx="0">
                  <c:v>3266</c:v>
                </c:pt>
                <c:pt idx="1">
                  <c:v>4180</c:v>
                </c:pt>
                <c:pt idx="2">
                  <c:v>2654</c:v>
                </c:pt>
                <c:pt idx="3">
                  <c:v>603</c:v>
                </c:pt>
                <c:pt idx="4">
                  <c:v>100</c:v>
                </c:pt>
                <c:pt idx="5">
                  <c:v>5</c:v>
                </c:pt>
                <c:pt idx="6">
                  <c:v>980</c:v>
                </c:pt>
                <c:pt idx="7">
                  <c:v>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CA-410A-A11B-705DCFCFD5DD}"/>
            </c:ext>
          </c:extLst>
        </c:ser>
        <c:ser>
          <c:idx val="1"/>
          <c:order val="1"/>
          <c:tx>
            <c:v>2023 г.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('2.14 пожары по ФО'!$A$3,'2.14 пожары по ФО'!$A$15,'2.14 пожары по ФО'!$A$26,'2.14 пожары по ФО'!$A$33,'2.14 пожары по ФО'!$A$48,'2.14 пожары по ФО'!$A$57,'2.14 пожары по ФО'!$A$65,'2.14 пожары по ФО'!$A$77)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('2.14 пожары по ФО'!$C$3,'2.14 пожары по ФО'!$C$15,'2.14 пожары по ФО'!$C$26,'2.14 пожары по ФО'!$C$33,'2.14 пожары по ФО'!$C$48,'2.14 пожары по ФО'!$C$57,'2.14 пожары по ФО'!$C$65,'2.14 пожары по ФО'!$C$77)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CA-410A-A11B-705DCFCFD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864104"/>
        <c:axId val="608857440"/>
      </c:barChart>
      <c:catAx>
        <c:axId val="608864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608857440"/>
        <c:crosses val="autoZero"/>
        <c:auto val="1"/>
        <c:lblAlgn val="ctr"/>
        <c:lblOffset val="100"/>
        <c:noMultiLvlLbl val="0"/>
      </c:catAx>
      <c:valAx>
        <c:axId val="608857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latin typeface="Arial" panose="020B0604020202020204" pitchFamily="34" charset="0"/>
                    <a:cs typeface="Arial" panose="020B0604020202020204" pitchFamily="34" charset="0"/>
                  </a:rPr>
                  <a:t>Количество пожаров</a:t>
                </a:r>
              </a:p>
            </c:rich>
          </c:tx>
          <c:layout>
            <c:manualLayout>
              <c:xMode val="edge"/>
              <c:yMode val="edge"/>
              <c:x val="0.34773381452318453"/>
              <c:y val="0.9240740740740740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60886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2022 г.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('2.14 пожары по ФО'!$A$3,'2.14 пожары по ФО'!$A$15,'2.14 пожары по ФО'!$A$26,'2.14 пожары по ФО'!$A$33,'2.14 пожары по ФО'!$A$48,'2.14 пожары по ФО'!$A$57,'2.14 пожары по ФО'!$A$65,'2.14 пожары по ФО'!$A$77)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('2.14 пожары по ФО'!$E$3,'2.14 пожары по ФО'!$E$15,'2.14 пожары по ФО'!$E$26,'2.14 пожары по ФО'!$E$33,'2.14 пожары по ФО'!$E$48,'2.14 пожары по ФО'!$E$57,'2.14 пожары по ФО'!$E$65,'2.14 пожары по ФО'!$E$77)</c:f>
              <c:numCache>
                <c:formatCode>General</c:formatCode>
                <c:ptCount val="8"/>
                <c:pt idx="0">
                  <c:v>2119739.87</c:v>
                </c:pt>
                <c:pt idx="1">
                  <c:v>483785.16</c:v>
                </c:pt>
                <c:pt idx="2">
                  <c:v>619694.43000000005</c:v>
                </c:pt>
                <c:pt idx="3">
                  <c:v>17439.2</c:v>
                </c:pt>
                <c:pt idx="4">
                  <c:v>2462.98</c:v>
                </c:pt>
                <c:pt idx="5">
                  <c:v>23.01</c:v>
                </c:pt>
                <c:pt idx="6">
                  <c:v>65319.619999999995</c:v>
                </c:pt>
                <c:pt idx="7">
                  <c:v>37846.439999999995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4A-4919-9B42-15B73C17A24A}"/>
            </c:ext>
          </c:extLst>
        </c:ser>
        <c:ser>
          <c:idx val="1"/>
          <c:order val="1"/>
          <c:tx>
            <c:v>2023 г.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('2.14 пожары по ФО'!$A$3,'2.14 пожары по ФО'!$A$15,'2.14 пожары по ФО'!$A$26,'2.14 пожары по ФО'!$A$33,'2.14 пожары по ФО'!$A$48,'2.14 пожары по ФО'!$A$57,'2.14 пожары по ФО'!$A$65,'2.14 пожары по ФО'!$A$77)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('2.14 пожары по ФО'!$F$3,'2.14 пожары по ФО'!$F$15,'2.14 пожары по ФО'!$F$26,'2.14 пожары по ФО'!$F$33,'2.14 пожары по ФО'!$F$48,'2.14 пожары по ФО'!$F$57,'2.14 пожары по ФО'!$F$65,'2.14 пожары по ФО'!$F$77)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4A-4919-9B42-15B73C17A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857832"/>
        <c:axId val="608858224"/>
      </c:barChart>
      <c:catAx>
        <c:axId val="608857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608858224"/>
        <c:crosses val="autoZero"/>
        <c:auto val="1"/>
        <c:lblAlgn val="ctr"/>
        <c:lblOffset val="100"/>
        <c:noMultiLvlLbl val="0"/>
      </c:catAx>
      <c:valAx>
        <c:axId val="608858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latin typeface="Arial" panose="020B0604020202020204" pitchFamily="34" charset="0"/>
                    <a:cs typeface="Arial" panose="020B0604020202020204" pitchFamily="34" charset="0"/>
                  </a:rPr>
                  <a:t>Площадь</a:t>
                </a:r>
                <a:r>
                  <a:rPr lang="ru-RU" baseline="0"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r>
                  <a:rPr lang="ru-RU">
                    <a:latin typeface="Arial" panose="020B0604020202020204" pitchFamily="34" charset="0"/>
                    <a:cs typeface="Arial" panose="020B0604020202020204" pitchFamily="34" charset="0"/>
                  </a:rPr>
                  <a:t>пожаров</a:t>
                </a:r>
              </a:p>
            </c:rich>
          </c:tx>
          <c:layout>
            <c:manualLayout>
              <c:xMode val="edge"/>
              <c:yMode val="edge"/>
              <c:x val="0.34773381452318453"/>
              <c:y val="0.9240740740740740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608857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2889596626082259"/>
                  <c:y val="1.57086239805346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129-451F-9208-26D0ADD29B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78147257647496"/>
                  <c:y val="-0.20404198224535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129-451F-9208-26D0ADD29B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8720271777358145E-3"/>
                  <c:y val="-0.164135674035447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129-451F-9208-26D0ADD29B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816185791409069E-3"/>
                  <c:y val="-1.03026585971997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129-451F-9208-26D0ADD29B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768615045717259E-2"/>
                  <c:y val="5.01082733619399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129-451F-9208-26D0ADD29B8D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'2.15 по категориям'!$A$3:$A$7</c:f>
              <c:strCache>
                <c:ptCount val="5"/>
                <c:pt idx="0">
                  <c:v>На землях лесного фонда</c:v>
                </c:pt>
                <c:pt idx="1">
                  <c:v>На землях обороны</c:v>
                </c:pt>
                <c:pt idx="2">
                  <c:v>На землях ООПТ</c:v>
                </c:pt>
                <c:pt idx="3">
                  <c:v>На землях иных категорий</c:v>
                </c:pt>
                <c:pt idx="4">
                  <c:v>На землях населенных пунктов</c:v>
                </c:pt>
              </c:strCache>
            </c:strRef>
          </c:cat>
          <c:val>
            <c:numRef>
              <c:f>'2.15 по категориям'!$C$3:$C$7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129-451F-9208-26D0ADD29B8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77708247048888801"/>
          <c:y val="0.37917693910631739"/>
          <c:w val="0.20430500389690595"/>
          <c:h val="0.30031278106295672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2889596626082259"/>
                  <c:y val="1.57086239805346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E9-4881-AE76-1E3199E3612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78147257647496"/>
                  <c:y val="-0.20404198224535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E9-4881-AE76-1E3199E3612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681131413283355E-3"/>
                  <c:y val="-2.51965810668191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E9-4881-AE76-1E3199E3612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70248080975424E-2"/>
                  <c:y val="6.710291562224195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E9-4881-AE76-1E3199E3612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0323529904952652E-3"/>
                  <c:y val="0.103982615533448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E9-4881-AE76-1E3199E3612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'2.15 по категориям'!$A$3:$A$7</c:f>
              <c:strCache>
                <c:ptCount val="5"/>
                <c:pt idx="0">
                  <c:v>На землях лесного фонда</c:v>
                </c:pt>
                <c:pt idx="1">
                  <c:v>На землях обороны</c:v>
                </c:pt>
                <c:pt idx="2">
                  <c:v>На землях ООПТ</c:v>
                </c:pt>
                <c:pt idx="3">
                  <c:v>На землях иных категорий</c:v>
                </c:pt>
                <c:pt idx="4">
                  <c:v>На землях населенных пунктов</c:v>
                </c:pt>
              </c:strCache>
            </c:strRef>
          </c:cat>
          <c:val>
            <c:numRef>
              <c:f>'2.15 по категориям'!$F$3:$F$7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E9-4881-AE76-1E3199E361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77708247048888801"/>
          <c:y val="0.37917693910631739"/>
          <c:w val="0.20430500389690595"/>
          <c:h val="0.30031278106295672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 финанс'!$B$4:$B$12</c:f>
              <c:strCache>
                <c:ptCount val="9"/>
                <c:pt idx="0">
                  <c:v>Северо-Западный округ</c:v>
                </c:pt>
                <c:pt idx="1">
                  <c:v>Приволжский федеральный округ</c:v>
                </c:pt>
                <c:pt idx="2">
                  <c:v>Центральный федеральный округ (без г. Москвы)</c:v>
                </c:pt>
                <c:pt idx="3">
                  <c:v>Сибирский федеральный округ</c:v>
                </c:pt>
                <c:pt idx="4">
                  <c:v>Уральский федеральный округ</c:v>
                </c:pt>
                <c:pt idx="5">
                  <c:v>Южный федеральный округ</c:v>
                </c:pt>
                <c:pt idx="6">
                  <c:v>Дальневосточный федеральный округ</c:v>
                </c:pt>
                <c:pt idx="7">
                  <c:v>Северо-Кавказский федеральный округ</c:v>
                </c:pt>
                <c:pt idx="8">
                  <c:v>г. Москва</c:v>
                </c:pt>
              </c:strCache>
            </c:strRef>
          </c:cat>
          <c:val>
            <c:numRef>
              <c:f>'2.7 финанс'!$C$4:$C$13</c:f>
              <c:numCache>
                <c:formatCode>General</c:formatCode>
                <c:ptCount val="1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8E-45BA-BF4F-792B7F14A9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38450184"/>
        <c:axId val="638452536"/>
      </c:barChart>
      <c:catAx>
        <c:axId val="638450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38452536"/>
        <c:crosses val="autoZero"/>
        <c:auto val="1"/>
        <c:lblAlgn val="ctr"/>
        <c:lblOffset val="100"/>
        <c:noMultiLvlLbl val="0"/>
      </c:catAx>
      <c:valAx>
        <c:axId val="638452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38450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'2.9 матер резервы'!$B$14:$B$15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'2.9 матер резервы'!$C$14:$C$15</c:f>
              <c:numCache>
                <c:formatCode>General</c:formatCode>
                <c:ptCount val="2"/>
                <c:pt idx="0">
                  <c:v>19588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4E-4BB7-A32F-2E46F38EF2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8451360"/>
        <c:axId val="638456064"/>
      </c:barChart>
      <c:catAx>
        <c:axId val="638451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38456064"/>
        <c:crosses val="autoZero"/>
        <c:auto val="1"/>
        <c:lblAlgn val="ctr"/>
        <c:lblOffset val="100"/>
        <c:noMultiLvlLbl val="0"/>
      </c:catAx>
      <c:valAx>
        <c:axId val="6384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38451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'2.9 матер резервы'!$B$3:$B$11</c:f>
              <c:strCache>
                <c:ptCount val="9"/>
                <c:pt idx="0">
                  <c:v>Северо-Западный округ</c:v>
                </c:pt>
                <c:pt idx="1">
                  <c:v>Приволжский федеральный округ</c:v>
                </c:pt>
                <c:pt idx="2">
                  <c:v>Центральный федеральный округ (без г. Москвы)</c:v>
                </c:pt>
                <c:pt idx="3">
                  <c:v>Сибирский федеральный округ</c:v>
                </c:pt>
                <c:pt idx="4">
                  <c:v>Уральский федеральный округ</c:v>
                </c:pt>
                <c:pt idx="5">
                  <c:v>Южный федеральный округ</c:v>
                </c:pt>
                <c:pt idx="6">
                  <c:v>Дальневосточный федеральный округ</c:v>
                </c:pt>
                <c:pt idx="7">
                  <c:v>Северо-Кавказский федеральный округ</c:v>
                </c:pt>
                <c:pt idx="8">
                  <c:v>г. Москва</c:v>
                </c:pt>
              </c:strCache>
            </c:strRef>
          </c:cat>
          <c:val>
            <c:numRef>
              <c:f>'2.9 матер резервы'!$C$3:$C$12</c:f>
              <c:numCache>
                <c:formatCode>General</c:formatCode>
                <c:ptCount val="1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38-42BE-B009-1ACE1FB94F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38454888"/>
        <c:axId val="638455280"/>
      </c:barChart>
      <c:catAx>
        <c:axId val="638454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38455280"/>
        <c:crosses val="autoZero"/>
        <c:auto val="1"/>
        <c:lblAlgn val="ctr"/>
        <c:lblOffset val="100"/>
        <c:noMultiLvlLbl val="0"/>
      </c:catAx>
      <c:valAx>
        <c:axId val="638455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38454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8251005661329"/>
          <c:y val="5.6368554062940217E-2"/>
          <c:w val="0.58670129196813359"/>
          <c:h val="0.76059957568238046"/>
        </c:manualLayout>
      </c:layout>
      <c:barChart>
        <c:barDir val="bar"/>
        <c:grouping val="clustered"/>
        <c:varyColors val="0"/>
        <c:ser>
          <c:idx val="0"/>
          <c:order val="0"/>
          <c:tx>
            <c:v>Населенные пункты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('2.11 Паводки'!$A$6,'2.11 Паводки'!$A$18,'2.11 Паводки'!$A$29,'2.11 Паводки'!$A$36,'2.11 Паводки'!$A$51,'2.11 Паводки'!$A$60,'2.11 Паводки'!$A$68,'2.11 Паводки'!$A$80)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 ЦФО</c:v>
                </c:pt>
              </c:strCache>
            </c:strRef>
          </c:cat>
          <c:val>
            <c:numRef>
              <c:f>('2.11 Паводки'!$B$6,'2.11 Паводки'!$B$18,'2.11 Паводки'!$B$29,'2.11 Паводки'!$B$36,'2.11 Паводки'!$B$51,'2.11 Паводки'!$B$60,'2.11 Паводки'!$B$68,'2.11 Паводки'!$B$80)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9F-47B2-B25D-B31CDB53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8455672"/>
        <c:axId val="638452928"/>
      </c:barChart>
      <c:catAx>
        <c:axId val="638455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638452928"/>
        <c:crosses val="autoZero"/>
        <c:auto val="1"/>
        <c:lblAlgn val="ctr"/>
        <c:lblOffset val="100"/>
        <c:noMultiLvlLbl val="0"/>
      </c:catAx>
      <c:valAx>
        <c:axId val="638452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Количество пострадавших объектов, ед.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63845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v>энергетики</c:v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('2.11 Паводки'!$A$6,'2.11 Паводки'!$A$18,'2.11 Паводки'!$A$29,'2.11 Паводки'!$A$36,'2.11 Паводки'!$A$51,'2.11 Паводки'!$A$60,'2.11 Паводки'!$A$68,'2.11 Паводки'!$A$80)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 ЦФО</c:v>
                </c:pt>
              </c:strCache>
            </c:strRef>
          </c:cat>
          <c:val>
            <c:numRef>
              <c:f>('2.11 Паводки'!$M$6,'2.11 Паводки'!$M$18,'2.11 Паводки'!$M$29,'2.11 Паводки'!$M$36,'2.11 Паводки'!$M$51,'2.11 Паводки'!$M$60,'2.11 Паводки'!$M$68,'2.11 Паводки'!$M$80)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02-4A55-9691-F3D5C2261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8454104"/>
        <c:axId val="608862144"/>
      </c:barChart>
      <c:catAx>
        <c:axId val="638454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608862144"/>
        <c:crosses val="autoZero"/>
        <c:auto val="1"/>
        <c:lblAlgn val="ctr"/>
        <c:lblOffset val="100"/>
        <c:noMultiLvlLbl val="0"/>
      </c:catAx>
      <c:valAx>
        <c:axId val="608862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Количество пострадавших объектов, ед.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63845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'2.11 Паводки'!$N$3:$N$5</c:f>
              <c:strCache>
                <c:ptCount val="3"/>
                <c:pt idx="0">
                  <c:v>ЖКХ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('2.11 Паводки'!$A$6,'2.11 Паводки'!$A$18,'2.11 Паводки'!$A$29,'2.11 Паводки'!$A$36,'2.11 Паводки'!$A$51,'2.11 Паводки'!$A$60,'2.11 Паводки'!$A$68,'2.11 Паводки'!$A$80)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 ЦФО</c:v>
                </c:pt>
              </c:strCache>
            </c:strRef>
          </c:cat>
          <c:val>
            <c:numRef>
              <c:f>('2.11 Паводки'!$N$6,'2.11 Паводки'!$N$18,'2.11 Паводки'!$N$29,'2.11 Паводки'!$N$36,'2.11 Паводки'!$N$51,'2.11 Паводки'!$N$60,'2.11 Паводки'!$N$68,'2.11 Паводки'!$N$80)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14-4D2F-A5C5-6AC3281E1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8859792"/>
        <c:axId val="608861752"/>
      </c:barChart>
      <c:catAx>
        <c:axId val="608859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608861752"/>
        <c:crosses val="autoZero"/>
        <c:auto val="1"/>
        <c:lblAlgn val="ctr"/>
        <c:lblOffset val="100"/>
        <c:noMultiLvlLbl val="0"/>
      </c:catAx>
      <c:valAx>
        <c:axId val="608861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Количество пострадавших объектов, ед.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60885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'2.11 Паводки'!$O$3:$O$5</c:f>
              <c:strCache>
                <c:ptCount val="3"/>
                <c:pt idx="0">
                  <c:v>Сельского хозяйства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('2.11 Паводки'!$A$6,'2.11 Паводки'!$A$18,'2.11 Паводки'!$A$29,'2.11 Паводки'!$A$36,'2.11 Паводки'!$A$51,'2.11 Паводки'!$A$60,'2.11 Паводки'!$A$68,'2.11 Паводки'!$A$80)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 ЦФО</c:v>
                </c:pt>
              </c:strCache>
            </c:strRef>
          </c:cat>
          <c:val>
            <c:numRef>
              <c:f>('2.11 Паводки'!$O$6,'2.11 Паводки'!$O$18,'2.11 Паводки'!$O$29,'2.11 Паводки'!$O$36,'2.11 Паводки'!$O$51,'2.11 Паводки'!$O$60,'2.11 Паводки'!$O$68,'2.11 Паводки'!$O$80)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FC-4A86-B8F3-973F905FE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8860184"/>
        <c:axId val="608863712"/>
      </c:barChart>
      <c:catAx>
        <c:axId val="608860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608863712"/>
        <c:crosses val="autoZero"/>
        <c:auto val="1"/>
        <c:lblAlgn val="ctr"/>
        <c:lblOffset val="100"/>
        <c:noMultiLvlLbl val="0"/>
      </c:catAx>
      <c:valAx>
        <c:axId val="60886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Количество пострадавших объектов, ед.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60886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8.8287779697480591E-3"/>
                  <c:y val="0.242547959439519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4FE-4098-AA5C-FA51C15207C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586796275534654E-2"/>
                  <c:y val="0.1957623465011036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4FE-4098-AA5C-FA51C15207C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315558741876531"/>
                  <c:y val="0.110907020208571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4FE-4098-AA5C-FA51C15207C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('2.12 Паводки Силы РСЧС'!$A$2,'2.12 Паводки Силы РСЧС'!$A$14,'2.12 Паводки Силы РСЧС'!$A$25,'2.12 Паводки Силы РСЧС'!$A$32,'2.12 Паводки Силы РСЧС'!$A$47,'2.12 Паводки Силы РСЧС'!$A$56,'2.12 Паводки Силы РСЧС'!$A$64,'2.12 Паводки Силы РСЧС'!$A$76)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('2.12 Паводки Силы РСЧС'!$B$2,'2.12 Паводки Силы РСЧС'!$B$14,'2.12 Паводки Силы РСЧС'!$B$25,'2.12 Паводки Силы РСЧС'!$B$32,'2.12 Паводки Силы РСЧС'!$B$47,'2.12 Паводки Силы РСЧС'!$B$56,'2.12 Паводки Силы РСЧС'!$B$64,'2.12 Паводки Силы РСЧС'!$B$76)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FE-4098-AA5C-FA51C15207C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77708247048888801"/>
          <c:y val="0.37917693910631739"/>
          <c:w val="0.20430500389690595"/>
          <c:h val="0.30031278106295672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18</xdr:row>
      <xdr:rowOff>9525</xdr:rowOff>
    </xdr:from>
    <xdr:to>
      <xdr:col>3</xdr:col>
      <xdr:colOff>1466850</xdr:colOff>
      <xdr:row>32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8C23C2DC-369F-4530-847C-725ADB6A2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104775</xdr:colOff>
      <xdr:row>2</xdr:row>
      <xdr:rowOff>9525</xdr:rowOff>
    </xdr:from>
    <xdr:to>
      <xdr:col>11</xdr:col>
      <xdr:colOff>409575</xdr:colOff>
      <xdr:row>13</xdr:row>
      <xdr:rowOff>180975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B94AF244-D464-476D-88AF-7751E481F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1838325</xdr:colOff>
      <xdr:row>15</xdr:row>
      <xdr:rowOff>114300</xdr:rowOff>
    </xdr:from>
    <xdr:to>
      <xdr:col>2</xdr:col>
      <xdr:colOff>2819400</xdr:colOff>
      <xdr:row>30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CFF5BC6-B927-4FEE-9522-F3FF422F3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104775</xdr:colOff>
      <xdr:row>1</xdr:row>
      <xdr:rowOff>0</xdr:rowOff>
    </xdr:from>
    <xdr:to>
      <xdr:col>11</xdr:col>
      <xdr:colOff>409575</xdr:colOff>
      <xdr:row>16</xdr:row>
      <xdr:rowOff>76200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EECAB6E7-905E-4746-AA57-0759ACC97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</xdr:row>
      <xdr:rowOff>67235</xdr:rowOff>
    </xdr:from>
    <xdr:to>
      <xdr:col>24</xdr:col>
      <xdr:colOff>559734</xdr:colOff>
      <xdr:row>16</xdr:row>
      <xdr:rowOff>60232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320CCEE8-5E25-4B3D-B770-50904EB61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18</xdr:row>
      <xdr:rowOff>0</xdr:rowOff>
    </xdr:from>
    <xdr:to>
      <xdr:col>24</xdr:col>
      <xdr:colOff>559734</xdr:colOff>
      <xdr:row>32</xdr:row>
      <xdr:rowOff>105056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6FECCAFC-ABBA-42A4-8606-5F046EB23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24</xdr:col>
      <xdr:colOff>559734</xdr:colOff>
      <xdr:row>47</xdr:row>
      <xdr:rowOff>105056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A7D7C92D-0E02-422E-BABE-B2B28692C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48</xdr:row>
      <xdr:rowOff>0</xdr:rowOff>
    </xdr:from>
    <xdr:to>
      <xdr:col>24</xdr:col>
      <xdr:colOff>559734</xdr:colOff>
      <xdr:row>62</xdr:row>
      <xdr:rowOff>105056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33023DCF-8104-4A78-B5D0-28514D39E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138545</xdr:colOff>
      <xdr:row>0</xdr:row>
      <xdr:rowOff>190500</xdr:rowOff>
    </xdr:from>
    <xdr:to>
      <xdr:col>17</xdr:col>
      <xdr:colOff>269551</xdr:colOff>
      <xdr:row>20</xdr:row>
      <xdr:rowOff>62805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1ECAAAE5-2FBA-4889-9C2A-971FB4207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103908</xdr:colOff>
      <xdr:row>23</xdr:row>
      <xdr:rowOff>17318</xdr:rowOff>
    </xdr:from>
    <xdr:to>
      <xdr:col>17</xdr:col>
      <xdr:colOff>234914</xdr:colOff>
      <xdr:row>43</xdr:row>
      <xdr:rowOff>97441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B138802C-11B1-40B4-9539-5D1B94512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51955</xdr:colOff>
      <xdr:row>45</xdr:row>
      <xdr:rowOff>103910</xdr:rowOff>
    </xdr:from>
    <xdr:to>
      <xdr:col>17</xdr:col>
      <xdr:colOff>182961</xdr:colOff>
      <xdr:row>66</xdr:row>
      <xdr:rowOff>97441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90F6A4C8-592A-4B17-A261-474D8532C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121227</xdr:colOff>
      <xdr:row>67</xdr:row>
      <xdr:rowOff>17318</xdr:rowOff>
    </xdr:from>
    <xdr:to>
      <xdr:col>17</xdr:col>
      <xdr:colOff>252233</xdr:colOff>
      <xdr:row>88</xdr:row>
      <xdr:rowOff>132077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117BF86F-97D3-45F2-B4AF-1E0AD6A67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1</xdr:row>
      <xdr:rowOff>123825</xdr:rowOff>
    </xdr:from>
    <xdr:to>
      <xdr:col>9</xdr:col>
      <xdr:colOff>1611966</xdr:colOff>
      <xdr:row>20</xdr:row>
      <xdr:rowOff>123825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207346A7-1F22-4147-AF21-4A753437F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690563</xdr:colOff>
      <xdr:row>22</xdr:row>
      <xdr:rowOff>71437</xdr:rowOff>
    </xdr:from>
    <xdr:to>
      <xdr:col>9</xdr:col>
      <xdr:colOff>1626254</xdr:colOff>
      <xdr:row>41</xdr:row>
      <xdr:rowOff>83344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3FB17C8F-941C-4D25-9FB0-9F0ED0AD4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9</xdr:row>
      <xdr:rowOff>133350</xdr:rowOff>
    </xdr:from>
    <xdr:to>
      <xdr:col>7</xdr:col>
      <xdr:colOff>235781</xdr:colOff>
      <xdr:row>37</xdr:row>
      <xdr:rowOff>78391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62E319B-3AA6-4CEF-BA87-C40DD300E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38</xdr:row>
      <xdr:rowOff>47625</xdr:rowOff>
    </xdr:from>
    <xdr:to>
      <xdr:col>7</xdr:col>
      <xdr:colOff>197681</xdr:colOff>
      <xdr:row>65</xdr:row>
      <xdr:rowOff>154591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9D65DAFE-AA09-41B3-9A0E-38CDA9574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7%20(3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7 (3)"/>
      <sheetName val="Рис. 3.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-ecolog.ru/docs/UG4-6Ges0QhmsgNmBmfq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47"/>
  <sheetViews>
    <sheetView zoomScale="70" zoomScaleNormal="70" workbookViewId="0">
      <pane ySplit="1" topLeftCell="A41" activePane="bottomLeft" state="frozen"/>
      <selection pane="bottomLeft" activeCell="A2" sqref="A2:A46"/>
    </sheetView>
  </sheetViews>
  <sheetFormatPr defaultColWidth="12.7109375" defaultRowHeight="15.75" customHeight="1"/>
  <cols>
    <col min="1" max="1" width="21.7109375" customWidth="1"/>
    <col min="2" max="2" width="39.7109375" customWidth="1"/>
    <col min="3" max="3" width="71" customWidth="1"/>
    <col min="4" max="4" width="27.140625" customWidth="1"/>
    <col min="5" max="5" width="29.7109375" customWidth="1"/>
    <col min="6" max="6" width="33.28515625" customWidth="1"/>
    <col min="7" max="7" width="28.7109375" customWidth="1"/>
    <col min="8" max="8" width="35.140625" customWidth="1"/>
  </cols>
  <sheetData>
    <row r="1" spans="1:7" ht="12.75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1" t="s">
        <v>6</v>
      </c>
    </row>
    <row r="2" spans="1:7" ht="102">
      <c r="A2" s="49" t="s">
        <v>7</v>
      </c>
      <c r="B2" s="50" t="s">
        <v>8</v>
      </c>
      <c r="C2" s="51" t="s">
        <v>9</v>
      </c>
      <c r="D2" s="51" t="s">
        <v>10</v>
      </c>
      <c r="E2" s="51" t="s">
        <v>10</v>
      </c>
      <c r="F2" s="51" t="s">
        <v>10</v>
      </c>
      <c r="G2" s="52" t="s">
        <v>11</v>
      </c>
    </row>
    <row r="3" spans="1:7" ht="212.25" customHeight="1">
      <c r="A3" s="152" t="s">
        <v>12</v>
      </c>
      <c r="B3" s="53" t="s">
        <v>13</v>
      </c>
      <c r="C3" s="51" t="s">
        <v>10</v>
      </c>
      <c r="D3" s="51" t="s">
        <v>10</v>
      </c>
      <c r="E3" s="51" t="s">
        <v>10</v>
      </c>
      <c r="F3" s="51" t="s">
        <v>10</v>
      </c>
      <c r="G3" s="54" t="s">
        <v>14</v>
      </c>
    </row>
    <row r="4" spans="1:7" ht="102">
      <c r="A4" s="153"/>
      <c r="B4" s="53" t="s">
        <v>15</v>
      </c>
      <c r="C4" s="51" t="s">
        <v>10</v>
      </c>
      <c r="D4" s="51" t="s">
        <v>10</v>
      </c>
      <c r="E4" s="51" t="s">
        <v>10</v>
      </c>
      <c r="F4" s="51" t="s">
        <v>10</v>
      </c>
      <c r="G4" s="51" t="s">
        <v>16</v>
      </c>
    </row>
    <row r="5" spans="1:7" ht="178.5">
      <c r="A5" s="153"/>
      <c r="B5" s="55" t="s">
        <v>17</v>
      </c>
      <c r="C5" s="51" t="s">
        <v>10</v>
      </c>
      <c r="D5" s="51" t="s">
        <v>10</v>
      </c>
      <c r="E5" s="51" t="s">
        <v>10</v>
      </c>
      <c r="F5" s="51" t="s">
        <v>10</v>
      </c>
      <c r="G5" s="51" t="s">
        <v>18</v>
      </c>
    </row>
    <row r="6" spans="1:7" ht="153">
      <c r="A6" s="151"/>
      <c r="B6" s="55" t="s">
        <v>19</v>
      </c>
      <c r="C6" s="51" t="s">
        <v>10</v>
      </c>
      <c r="D6" s="51" t="s">
        <v>10</v>
      </c>
      <c r="E6" s="51" t="s">
        <v>10</v>
      </c>
      <c r="F6" s="51" t="s">
        <v>10</v>
      </c>
      <c r="G6" s="51" t="s">
        <v>20</v>
      </c>
    </row>
    <row r="7" spans="1:7" ht="153">
      <c r="A7" s="49" t="s">
        <v>21</v>
      </c>
      <c r="B7" s="56" t="s">
        <v>22</v>
      </c>
      <c r="C7" s="51" t="s">
        <v>23</v>
      </c>
      <c r="D7" s="51" t="s">
        <v>24</v>
      </c>
      <c r="E7" s="51" t="s">
        <v>10</v>
      </c>
      <c r="F7" s="51" t="s">
        <v>10</v>
      </c>
      <c r="G7" s="54" t="s">
        <v>25</v>
      </c>
    </row>
    <row r="8" spans="1:7" ht="369.75">
      <c r="A8" s="152" t="s">
        <v>26</v>
      </c>
      <c r="B8" s="55" t="s">
        <v>27</v>
      </c>
      <c r="C8" s="51" t="s">
        <v>28</v>
      </c>
      <c r="D8" s="51" t="s">
        <v>10</v>
      </c>
      <c r="E8" s="51" t="s">
        <v>10</v>
      </c>
      <c r="F8" s="51" t="s">
        <v>10</v>
      </c>
      <c r="G8" s="51" t="s">
        <v>29</v>
      </c>
    </row>
    <row r="9" spans="1:7" ht="153">
      <c r="A9" s="151"/>
      <c r="B9" s="55" t="s">
        <v>30</v>
      </c>
      <c r="C9" s="51"/>
      <c r="D9" s="51"/>
      <c r="E9" s="51"/>
      <c r="F9" s="51"/>
      <c r="G9" s="51" t="s">
        <v>29</v>
      </c>
    </row>
    <row r="10" spans="1:7" ht="153">
      <c r="A10" s="57" t="s">
        <v>31</v>
      </c>
      <c r="B10" s="58" t="s">
        <v>32</v>
      </c>
      <c r="C10" s="51" t="s">
        <v>10</v>
      </c>
      <c r="D10" s="51" t="s">
        <v>10</v>
      </c>
      <c r="E10" s="51" t="s">
        <v>10</v>
      </c>
      <c r="F10" s="51" t="s">
        <v>10</v>
      </c>
      <c r="G10" s="54" t="s">
        <v>33</v>
      </c>
    </row>
    <row r="11" spans="1:7" ht="140.25">
      <c r="A11" s="57" t="s">
        <v>34</v>
      </c>
      <c r="B11" s="58" t="s">
        <v>35</v>
      </c>
      <c r="C11" s="51" t="s">
        <v>10</v>
      </c>
      <c r="D11" s="51" t="s">
        <v>10</v>
      </c>
      <c r="E11" s="51" t="s">
        <v>10</v>
      </c>
      <c r="F11" s="51" t="s">
        <v>10</v>
      </c>
      <c r="G11" s="59" t="s">
        <v>36</v>
      </c>
    </row>
    <row r="12" spans="1:7" ht="140.25">
      <c r="A12" s="57" t="s">
        <v>37</v>
      </c>
      <c r="B12" s="58" t="s">
        <v>38</v>
      </c>
      <c r="C12" s="51" t="s">
        <v>39</v>
      </c>
      <c r="D12" s="51" t="s">
        <v>10</v>
      </c>
      <c r="E12" s="51" t="s">
        <v>40</v>
      </c>
      <c r="F12" s="51" t="s">
        <v>10</v>
      </c>
      <c r="G12" s="51" t="s">
        <v>41</v>
      </c>
    </row>
    <row r="13" spans="1:7" ht="178.5">
      <c r="A13" s="57" t="s">
        <v>42</v>
      </c>
      <c r="B13" s="58" t="s">
        <v>43</v>
      </c>
      <c r="C13" s="51" t="s">
        <v>10</v>
      </c>
      <c r="D13" s="51" t="s">
        <v>10</v>
      </c>
      <c r="E13" s="51" t="s">
        <v>10</v>
      </c>
      <c r="F13" s="51" t="s">
        <v>10</v>
      </c>
      <c r="G13" s="60" t="s">
        <v>44</v>
      </c>
    </row>
    <row r="14" spans="1:7" ht="76.5">
      <c r="A14" s="152" t="s">
        <v>45</v>
      </c>
      <c r="B14" s="55" t="s">
        <v>46</v>
      </c>
      <c r="C14" s="51" t="s">
        <v>10</v>
      </c>
      <c r="D14" s="51" t="s">
        <v>10</v>
      </c>
      <c r="E14" s="51" t="s">
        <v>10</v>
      </c>
      <c r="F14" s="51" t="s">
        <v>10</v>
      </c>
      <c r="G14" s="61" t="s">
        <v>46</v>
      </c>
    </row>
    <row r="15" spans="1:7" ht="140.25">
      <c r="A15" s="153"/>
      <c r="B15" s="55" t="s">
        <v>47</v>
      </c>
      <c r="C15" s="51" t="s">
        <v>10</v>
      </c>
      <c r="D15" s="51" t="s">
        <v>10</v>
      </c>
      <c r="E15" s="51" t="s">
        <v>10</v>
      </c>
      <c r="F15" s="51" t="s">
        <v>10</v>
      </c>
      <c r="G15" s="51" t="s">
        <v>48</v>
      </c>
    </row>
    <row r="16" spans="1:7" ht="165.75">
      <c r="A16" s="153"/>
      <c r="B16" s="55" t="s">
        <v>49</v>
      </c>
      <c r="C16" s="51" t="s">
        <v>10</v>
      </c>
      <c r="D16" s="51" t="s">
        <v>10</v>
      </c>
      <c r="E16" s="51" t="s">
        <v>10</v>
      </c>
      <c r="F16" s="51" t="s">
        <v>10</v>
      </c>
      <c r="G16" s="62" t="s">
        <v>50</v>
      </c>
    </row>
    <row r="17" spans="1:7" ht="127.5">
      <c r="A17" s="153"/>
      <c r="B17" s="55" t="s">
        <v>51</v>
      </c>
      <c r="C17" s="51" t="s">
        <v>10</v>
      </c>
      <c r="D17" s="51" t="s">
        <v>10</v>
      </c>
      <c r="E17" s="51" t="s">
        <v>10</v>
      </c>
      <c r="F17" s="51" t="s">
        <v>10</v>
      </c>
      <c r="G17" s="61" t="s">
        <v>51</v>
      </c>
    </row>
    <row r="18" spans="1:7" ht="63.75">
      <c r="A18" s="153"/>
      <c r="B18" s="55" t="s">
        <v>52</v>
      </c>
      <c r="C18" s="51" t="s">
        <v>10</v>
      </c>
      <c r="D18" s="51" t="s">
        <v>10</v>
      </c>
      <c r="E18" s="51" t="s">
        <v>10</v>
      </c>
      <c r="F18" s="51" t="s">
        <v>10</v>
      </c>
      <c r="G18" s="61" t="s">
        <v>52</v>
      </c>
    </row>
    <row r="19" spans="1:7" ht="140.25">
      <c r="A19" s="151"/>
      <c r="B19" s="55" t="s">
        <v>53</v>
      </c>
      <c r="C19" s="51" t="s">
        <v>10</v>
      </c>
      <c r="D19" s="51" t="s">
        <v>10</v>
      </c>
      <c r="E19" s="51" t="s">
        <v>10</v>
      </c>
      <c r="F19" s="51" t="s">
        <v>10</v>
      </c>
      <c r="G19" s="51" t="s">
        <v>54</v>
      </c>
    </row>
    <row r="20" spans="1:7" ht="255">
      <c r="A20" s="152" t="s">
        <v>55</v>
      </c>
      <c r="B20" s="55" t="s">
        <v>56</v>
      </c>
      <c r="C20" s="51" t="s">
        <v>57</v>
      </c>
      <c r="D20" s="51" t="s">
        <v>10</v>
      </c>
      <c r="E20" s="51" t="s">
        <v>10</v>
      </c>
      <c r="F20" s="51" t="s">
        <v>10</v>
      </c>
      <c r="G20" s="51" t="s">
        <v>58</v>
      </c>
    </row>
    <row r="21" spans="1:7" ht="127.5">
      <c r="A21" s="153"/>
      <c r="B21" s="55" t="s">
        <v>59</v>
      </c>
      <c r="C21" s="51" t="s">
        <v>10</v>
      </c>
      <c r="D21" s="51" t="s">
        <v>10</v>
      </c>
      <c r="E21" s="51" t="s">
        <v>10</v>
      </c>
      <c r="F21" s="51" t="s">
        <v>10</v>
      </c>
      <c r="G21" s="51" t="s">
        <v>58</v>
      </c>
    </row>
    <row r="22" spans="1:7" ht="127.5">
      <c r="A22" s="153"/>
      <c r="B22" s="55" t="s">
        <v>60</v>
      </c>
      <c r="C22" s="51" t="s">
        <v>10</v>
      </c>
      <c r="D22" s="51" t="s">
        <v>10</v>
      </c>
      <c r="E22" s="51" t="s">
        <v>10</v>
      </c>
      <c r="F22" s="51" t="s">
        <v>10</v>
      </c>
      <c r="G22" s="51" t="s">
        <v>61</v>
      </c>
    </row>
    <row r="23" spans="1:7" ht="127.5">
      <c r="A23" s="151"/>
      <c r="B23" s="55" t="s">
        <v>62</v>
      </c>
      <c r="C23" s="51" t="s">
        <v>10</v>
      </c>
      <c r="D23" s="51" t="s">
        <v>10</v>
      </c>
      <c r="E23" s="51" t="s">
        <v>10</v>
      </c>
      <c r="F23" s="51" t="s">
        <v>10</v>
      </c>
      <c r="G23" s="51" t="s">
        <v>58</v>
      </c>
    </row>
    <row r="24" spans="1:7" ht="127.5">
      <c r="A24" s="152" t="s">
        <v>63</v>
      </c>
      <c r="B24" s="55" t="s">
        <v>64</v>
      </c>
      <c r="C24" s="51" t="s">
        <v>65</v>
      </c>
      <c r="D24" s="51" t="s">
        <v>10</v>
      </c>
      <c r="E24" s="51" t="s">
        <v>10</v>
      </c>
      <c r="F24" s="51" t="s">
        <v>10</v>
      </c>
      <c r="G24" s="51" t="s">
        <v>66</v>
      </c>
    </row>
    <row r="25" spans="1:7" ht="204">
      <c r="A25" s="153"/>
      <c r="B25" s="55" t="s">
        <v>67</v>
      </c>
      <c r="C25" s="51" t="s">
        <v>10</v>
      </c>
      <c r="D25" s="51" t="s">
        <v>10</v>
      </c>
      <c r="E25" s="51" t="s">
        <v>10</v>
      </c>
      <c r="F25" s="51" t="s">
        <v>10</v>
      </c>
      <c r="G25" s="51" t="s">
        <v>68</v>
      </c>
    </row>
    <row r="26" spans="1:7" ht="140.25">
      <c r="A26" s="153"/>
      <c r="B26" s="55" t="s">
        <v>69</v>
      </c>
      <c r="C26" s="51" t="s">
        <v>10</v>
      </c>
      <c r="D26" s="51" t="s">
        <v>10</v>
      </c>
      <c r="E26" s="51" t="s">
        <v>10</v>
      </c>
      <c r="F26" s="51" t="s">
        <v>10</v>
      </c>
      <c r="G26" s="51" t="s">
        <v>70</v>
      </c>
    </row>
    <row r="27" spans="1:7" ht="102">
      <c r="A27" s="153"/>
      <c r="B27" s="55" t="s">
        <v>71</v>
      </c>
      <c r="C27" s="51" t="s">
        <v>10</v>
      </c>
      <c r="D27" s="51" t="s">
        <v>10</v>
      </c>
      <c r="E27" s="51" t="s">
        <v>10</v>
      </c>
      <c r="F27" s="51" t="s">
        <v>10</v>
      </c>
      <c r="G27" s="61" t="s">
        <v>71</v>
      </c>
    </row>
    <row r="28" spans="1:7" ht="140.25">
      <c r="A28" s="153"/>
      <c r="B28" s="55" t="s">
        <v>72</v>
      </c>
      <c r="C28" s="51" t="s">
        <v>10</v>
      </c>
      <c r="D28" s="51" t="s">
        <v>10</v>
      </c>
      <c r="E28" s="51" t="s">
        <v>10</v>
      </c>
      <c r="F28" s="51" t="s">
        <v>10</v>
      </c>
      <c r="G28" s="51" t="s">
        <v>73</v>
      </c>
    </row>
    <row r="29" spans="1:7" ht="140.25">
      <c r="A29" s="151"/>
      <c r="B29" s="55" t="s">
        <v>74</v>
      </c>
      <c r="C29" s="51" t="s">
        <v>10</v>
      </c>
      <c r="D29" s="51" t="s">
        <v>10</v>
      </c>
      <c r="E29" s="51" t="s">
        <v>10</v>
      </c>
      <c r="F29" s="51" t="s">
        <v>10</v>
      </c>
      <c r="G29" s="51" t="s">
        <v>75</v>
      </c>
    </row>
    <row r="30" spans="1:7" ht="153">
      <c r="A30" s="152" t="s">
        <v>76</v>
      </c>
      <c r="B30" s="55" t="s">
        <v>77</v>
      </c>
      <c r="C30" s="63">
        <v>44874</v>
      </c>
      <c r="D30" s="51" t="s">
        <v>10</v>
      </c>
      <c r="E30" s="63">
        <v>44937</v>
      </c>
      <c r="F30" s="51" t="s">
        <v>10</v>
      </c>
      <c r="G30" s="51" t="s">
        <v>78</v>
      </c>
    </row>
    <row r="31" spans="1:7" ht="153">
      <c r="A31" s="151"/>
      <c r="B31" s="55" t="s">
        <v>79</v>
      </c>
      <c r="C31" s="51" t="s">
        <v>10</v>
      </c>
      <c r="D31" s="51" t="s">
        <v>10</v>
      </c>
      <c r="E31" s="51" t="s">
        <v>10</v>
      </c>
      <c r="F31" s="51" t="s">
        <v>10</v>
      </c>
      <c r="G31" s="51" t="s">
        <v>78</v>
      </c>
    </row>
    <row r="32" spans="1:7" ht="102">
      <c r="A32" s="152" t="s">
        <v>80</v>
      </c>
      <c r="B32" s="55" t="s">
        <v>81</v>
      </c>
      <c r="C32" s="51" t="s">
        <v>82</v>
      </c>
      <c r="D32" s="51" t="s">
        <v>10</v>
      </c>
      <c r="E32" s="51" t="s">
        <v>10</v>
      </c>
      <c r="F32" s="51" t="s">
        <v>10</v>
      </c>
      <c r="G32" s="51" t="s">
        <v>83</v>
      </c>
    </row>
    <row r="33" spans="1:8" ht="102">
      <c r="A33" s="153"/>
      <c r="B33" s="55" t="s">
        <v>84</v>
      </c>
      <c r="C33" s="51" t="s">
        <v>10</v>
      </c>
      <c r="D33" s="51" t="s">
        <v>10</v>
      </c>
      <c r="E33" s="51" t="s">
        <v>10</v>
      </c>
      <c r="F33" s="51" t="s">
        <v>10</v>
      </c>
      <c r="G33" s="51" t="s">
        <v>83</v>
      </c>
    </row>
    <row r="34" spans="1:8" ht="102">
      <c r="A34" s="153"/>
      <c r="B34" s="55" t="s">
        <v>85</v>
      </c>
      <c r="C34" s="51" t="s">
        <v>10</v>
      </c>
      <c r="D34" s="51" t="s">
        <v>10</v>
      </c>
      <c r="E34" s="51" t="s">
        <v>10</v>
      </c>
      <c r="F34" s="51" t="s">
        <v>10</v>
      </c>
      <c r="G34" s="51" t="s">
        <v>86</v>
      </c>
    </row>
    <row r="35" spans="1:8" ht="102">
      <c r="A35" s="151"/>
      <c r="B35" s="55" t="s">
        <v>87</v>
      </c>
      <c r="C35" s="51" t="s">
        <v>10</v>
      </c>
      <c r="D35" s="51" t="s">
        <v>10</v>
      </c>
      <c r="E35" s="51" t="s">
        <v>10</v>
      </c>
      <c r="F35" s="51" t="s">
        <v>10</v>
      </c>
      <c r="G35" s="51" t="s">
        <v>83</v>
      </c>
    </row>
    <row r="36" spans="1:8" ht="51">
      <c r="A36" s="57" t="s">
        <v>88</v>
      </c>
      <c r="B36" s="53" t="s">
        <v>89</v>
      </c>
      <c r="C36" s="51" t="s">
        <v>10</v>
      </c>
      <c r="D36" s="51" t="s">
        <v>10</v>
      </c>
      <c r="E36" s="51" t="s">
        <v>10</v>
      </c>
      <c r="F36" s="51" t="s">
        <v>10</v>
      </c>
      <c r="G36" s="64" t="s">
        <v>89</v>
      </c>
    </row>
    <row r="37" spans="1:8" ht="191.25">
      <c r="A37" s="57" t="s">
        <v>90</v>
      </c>
      <c r="B37" s="65" t="s">
        <v>91</v>
      </c>
      <c r="C37" s="51" t="s">
        <v>92</v>
      </c>
      <c r="D37" s="51" t="s">
        <v>10</v>
      </c>
      <c r="E37" s="51" t="s">
        <v>10</v>
      </c>
      <c r="F37" s="51" t="s">
        <v>10</v>
      </c>
      <c r="G37" s="66" t="s">
        <v>93</v>
      </c>
    </row>
    <row r="38" spans="1:8" ht="153">
      <c r="A38" s="57" t="s">
        <v>94</v>
      </c>
      <c r="B38" s="53" t="s">
        <v>95</v>
      </c>
      <c r="C38" s="51" t="s">
        <v>96</v>
      </c>
      <c r="D38" s="51">
        <v>2</v>
      </c>
      <c r="E38" s="51" t="s">
        <v>97</v>
      </c>
      <c r="F38" s="51">
        <v>0</v>
      </c>
      <c r="G38" s="54" t="s">
        <v>98</v>
      </c>
      <c r="H38" s="8"/>
    </row>
    <row r="39" spans="1:8" ht="153">
      <c r="A39" s="152" t="s">
        <v>99</v>
      </c>
      <c r="B39" s="55" t="s">
        <v>100</v>
      </c>
      <c r="C39" s="150" t="s">
        <v>101</v>
      </c>
      <c r="D39" s="150" t="s">
        <v>10</v>
      </c>
      <c r="E39" s="150" t="s">
        <v>10</v>
      </c>
      <c r="F39" s="150" t="s">
        <v>10</v>
      </c>
      <c r="G39" s="67" t="s">
        <v>102</v>
      </c>
    </row>
    <row r="40" spans="1:8" ht="165.75">
      <c r="A40" s="151"/>
      <c r="B40" s="55" t="s">
        <v>103</v>
      </c>
      <c r="C40" s="151"/>
      <c r="D40" s="151"/>
      <c r="E40" s="151"/>
      <c r="F40" s="151"/>
      <c r="G40" s="51" t="s">
        <v>104</v>
      </c>
    </row>
    <row r="41" spans="1:8" ht="89.25">
      <c r="A41" s="57" t="s">
        <v>105</v>
      </c>
      <c r="B41" s="53" t="s">
        <v>106</v>
      </c>
      <c r="C41" s="51" t="s">
        <v>10</v>
      </c>
      <c r="D41" s="51" t="s">
        <v>10</v>
      </c>
      <c r="E41" s="51" t="s">
        <v>107</v>
      </c>
      <c r="F41" s="51" t="s">
        <v>10</v>
      </c>
      <c r="G41" s="64" t="s">
        <v>106</v>
      </c>
    </row>
    <row r="42" spans="1:8" ht="38.25">
      <c r="A42" s="152" t="s">
        <v>108</v>
      </c>
      <c r="B42" s="55" t="s">
        <v>109</v>
      </c>
      <c r="C42" s="51" t="s">
        <v>10</v>
      </c>
      <c r="D42" s="51" t="s">
        <v>10</v>
      </c>
      <c r="E42" s="51" t="s">
        <v>10</v>
      </c>
      <c r="F42" s="51" t="s">
        <v>10</v>
      </c>
      <c r="G42" s="64" t="s">
        <v>110</v>
      </c>
    </row>
    <row r="43" spans="1:8" ht="76.5">
      <c r="A43" s="151"/>
      <c r="B43" s="55" t="s">
        <v>111</v>
      </c>
      <c r="C43" s="51" t="s">
        <v>10</v>
      </c>
      <c r="D43" s="51" t="s">
        <v>10</v>
      </c>
      <c r="E43" s="51" t="s">
        <v>10</v>
      </c>
      <c r="F43" s="51" t="s">
        <v>10</v>
      </c>
      <c r="G43" s="64" t="s">
        <v>112</v>
      </c>
    </row>
    <row r="44" spans="1:8" ht="140.25">
      <c r="A44" s="57" t="s">
        <v>113</v>
      </c>
      <c r="B44" s="58" t="s">
        <v>114</v>
      </c>
      <c r="C44" s="51" t="s">
        <v>10</v>
      </c>
      <c r="D44" s="51" t="s">
        <v>10</v>
      </c>
      <c r="E44" s="51" t="s">
        <v>10</v>
      </c>
      <c r="F44" s="51" t="s">
        <v>10</v>
      </c>
      <c r="G44" s="51" t="s">
        <v>115</v>
      </c>
    </row>
    <row r="45" spans="1:8" ht="191.25">
      <c r="A45" s="57" t="s">
        <v>116</v>
      </c>
      <c r="B45" s="58" t="s">
        <v>117</v>
      </c>
      <c r="C45" s="51" t="s">
        <v>10</v>
      </c>
      <c r="D45" s="51" t="s">
        <v>10</v>
      </c>
      <c r="E45" s="51" t="s">
        <v>10</v>
      </c>
      <c r="F45" s="51" t="s">
        <v>10</v>
      </c>
      <c r="G45" s="54" t="s">
        <v>118</v>
      </c>
    </row>
    <row r="46" spans="1:8" ht="191.25">
      <c r="A46" s="57" t="s">
        <v>119</v>
      </c>
      <c r="B46" s="58" t="s">
        <v>120</v>
      </c>
      <c r="C46" s="51" t="s">
        <v>10</v>
      </c>
      <c r="D46" s="51" t="s">
        <v>10</v>
      </c>
      <c r="E46" s="51" t="s">
        <v>10</v>
      </c>
      <c r="F46" s="51" t="s">
        <v>10</v>
      </c>
      <c r="G46" s="68" t="s">
        <v>328</v>
      </c>
    </row>
    <row r="47" spans="1:8" ht="12.75">
      <c r="A47" s="69" t="s">
        <v>121</v>
      </c>
      <c r="B47" s="69"/>
      <c r="C47" s="69">
        <v>0</v>
      </c>
      <c r="D47" s="69">
        <v>0</v>
      </c>
      <c r="E47" s="69">
        <v>0</v>
      </c>
      <c r="F47" s="69">
        <v>0</v>
      </c>
      <c r="G47" s="69">
        <v>0</v>
      </c>
    </row>
  </sheetData>
  <mergeCells count="13">
    <mergeCell ref="A42:A43"/>
    <mergeCell ref="A3:A6"/>
    <mergeCell ref="A8:A9"/>
    <mergeCell ref="A14:A19"/>
    <mergeCell ref="A20:A23"/>
    <mergeCell ref="A24:A29"/>
    <mergeCell ref="A39:A40"/>
    <mergeCell ref="C39:C40"/>
    <mergeCell ref="D39:D40"/>
    <mergeCell ref="E39:E40"/>
    <mergeCell ref="F39:F40"/>
    <mergeCell ref="A30:A31"/>
    <mergeCell ref="A32:A35"/>
  </mergeCells>
  <hyperlinks>
    <hyperlink ref="G13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C2" sqref="C2"/>
    </sheetView>
  </sheetViews>
  <sheetFormatPr defaultRowHeight="14.25"/>
  <cols>
    <col min="1" max="1" width="9.140625" style="74"/>
    <col min="2" max="3" width="53.85546875" style="74" customWidth="1"/>
    <col min="4" max="4" width="27.42578125" style="74" customWidth="1"/>
    <col min="5" max="16384" width="9.140625" style="74"/>
  </cols>
  <sheetData>
    <row r="1" spans="1:14">
      <c r="A1" s="93"/>
      <c r="B1" s="93"/>
      <c r="C1" s="93"/>
      <c r="D1" s="93"/>
    </row>
    <row r="2" spans="1:14">
      <c r="A2" s="93"/>
      <c r="B2" s="104" t="s">
        <v>479</v>
      </c>
      <c r="C2" s="103" t="s">
        <v>579</v>
      </c>
      <c r="D2" s="103" t="s">
        <v>478</v>
      </c>
    </row>
    <row r="3" spans="1:14">
      <c r="A3" s="93"/>
      <c r="B3" s="111" t="s">
        <v>476</v>
      </c>
      <c r="C3" s="111"/>
      <c r="D3" s="111"/>
      <c r="N3" s="74" t="s">
        <v>490</v>
      </c>
    </row>
    <row r="4" spans="1:14">
      <c r="A4" s="93"/>
      <c r="B4" s="111" t="s">
        <v>475</v>
      </c>
      <c r="C4" s="111"/>
      <c r="D4" s="111"/>
    </row>
    <row r="5" spans="1:14">
      <c r="A5" s="93"/>
      <c r="B5" s="111" t="s">
        <v>474</v>
      </c>
      <c r="C5" s="111"/>
      <c r="D5" s="111"/>
    </row>
    <row r="6" spans="1:14">
      <c r="A6" s="93"/>
      <c r="B6" s="111" t="s">
        <v>473</v>
      </c>
      <c r="C6" s="111"/>
      <c r="D6" s="111"/>
    </row>
    <row r="7" spans="1:14">
      <c r="A7" s="93"/>
      <c r="B7" s="111" t="s">
        <v>472</v>
      </c>
      <c r="C7" s="111"/>
      <c r="D7" s="111"/>
    </row>
    <row r="8" spans="1:14">
      <c r="A8" s="93"/>
      <c r="B8" s="111" t="s">
        <v>471</v>
      </c>
      <c r="C8" s="111"/>
      <c r="D8" s="111"/>
    </row>
    <row r="9" spans="1:14">
      <c r="A9" s="93"/>
      <c r="B9" s="111" t="s">
        <v>470</v>
      </c>
      <c r="C9" s="111"/>
      <c r="D9" s="111"/>
    </row>
    <row r="10" spans="1:14">
      <c r="A10" s="93"/>
      <c r="B10" s="111" t="s">
        <v>469</v>
      </c>
      <c r="C10" s="111"/>
      <c r="D10" s="111"/>
    </row>
    <row r="11" spans="1:14">
      <c r="A11" s="93"/>
      <c r="B11" s="111" t="s">
        <v>336</v>
      </c>
      <c r="C11" s="111"/>
      <c r="D11" s="111"/>
    </row>
    <row r="12" spans="1:14">
      <c r="A12" s="93"/>
      <c r="B12" s="102" t="s">
        <v>572</v>
      </c>
      <c r="C12" s="111"/>
      <c r="D12" s="111"/>
    </row>
    <row r="13" spans="1:14">
      <c r="A13" s="93"/>
      <c r="B13" s="110"/>
      <c r="C13" s="93"/>
      <c r="D13" s="93"/>
    </row>
    <row r="14" spans="1:14">
      <c r="A14" s="93"/>
      <c r="B14" s="102">
        <v>2022</v>
      </c>
      <c r="C14" s="75">
        <v>19588</v>
      </c>
      <c r="D14" s="93" t="s">
        <v>489</v>
      </c>
    </row>
    <row r="15" spans="1:14">
      <c r="A15" s="93"/>
      <c r="B15" s="102">
        <v>2023</v>
      </c>
      <c r="C15" s="75">
        <f>SUM(C3:C12)</f>
        <v>0</v>
      </c>
      <c r="D15" s="93" t="s">
        <v>489</v>
      </c>
    </row>
    <row r="16" spans="1:14">
      <c r="A16" s="93"/>
      <c r="B16" s="93"/>
      <c r="C16" s="93"/>
      <c r="D16" s="93"/>
    </row>
    <row r="17" spans="1:4">
      <c r="A17" s="93"/>
      <c r="B17" s="93"/>
      <c r="C17" s="93"/>
      <c r="D17" s="93"/>
    </row>
    <row r="18" spans="1:4">
      <c r="A18" s="93"/>
      <c r="B18" s="93"/>
      <c r="C18" s="93"/>
      <c r="D18" s="93"/>
    </row>
    <row r="19" spans="1:4">
      <c r="A19" s="93"/>
      <c r="B19" s="93"/>
      <c r="C19" s="93"/>
      <c r="D19" s="93"/>
    </row>
    <row r="20" spans="1:4">
      <c r="A20" s="93"/>
      <c r="B20" s="93"/>
      <c r="C20" s="93"/>
      <c r="D20" s="93"/>
    </row>
    <row r="21" spans="1:4">
      <c r="A21" s="93"/>
      <c r="B21" s="93"/>
      <c r="C21" s="93"/>
      <c r="D21" s="93"/>
    </row>
    <row r="22" spans="1:4">
      <c r="A22" s="93"/>
      <c r="B22" s="93"/>
      <c r="C22" s="93"/>
      <c r="D22" s="93"/>
    </row>
    <row r="23" spans="1:4">
      <c r="A23" s="93"/>
      <c r="B23" s="93"/>
      <c r="C23" s="93"/>
      <c r="D23" s="93"/>
    </row>
    <row r="24" spans="1:4">
      <c r="A24" s="93"/>
      <c r="B24" s="93"/>
      <c r="C24" s="93"/>
      <c r="D24" s="93"/>
    </row>
    <row r="25" spans="1:4">
      <c r="A25" s="93"/>
      <c r="B25" s="93"/>
      <c r="C25" s="93"/>
      <c r="D25" s="93"/>
    </row>
    <row r="26" spans="1:4">
      <c r="A26" s="93"/>
      <c r="B26" s="93"/>
      <c r="C26" s="93"/>
      <c r="D26" s="93"/>
    </row>
    <row r="27" spans="1:4">
      <c r="A27" s="93"/>
      <c r="B27" s="93"/>
      <c r="C27" s="93"/>
      <c r="D27" s="93"/>
    </row>
    <row r="28" spans="1:4">
      <c r="A28" s="93"/>
      <c r="B28" s="93"/>
      <c r="C28" s="93"/>
      <c r="D28" s="93"/>
    </row>
    <row r="29" spans="1:4">
      <c r="A29" s="93"/>
      <c r="B29" s="93"/>
      <c r="C29" s="93"/>
      <c r="D29" s="93"/>
    </row>
    <row r="30" spans="1:4">
      <c r="A30" s="93"/>
      <c r="B30" s="93"/>
      <c r="C30" s="93"/>
      <c r="D30" s="93"/>
    </row>
    <row r="31" spans="1:4">
      <c r="A31" s="93"/>
      <c r="B31" s="93"/>
      <c r="C31" s="93"/>
      <c r="D31" s="93"/>
    </row>
    <row r="32" spans="1:4">
      <c r="A32" s="93"/>
      <c r="B32" s="93"/>
      <c r="C32" s="93"/>
      <c r="D32" s="93"/>
    </row>
    <row r="33" spans="1:4">
      <c r="A33" s="93"/>
      <c r="B33" s="93"/>
      <c r="C33" s="93"/>
      <c r="D33" s="93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3"/>
  <sheetViews>
    <sheetView workbookViewId="0">
      <selection activeCell="F3" sqref="F3"/>
    </sheetView>
  </sheetViews>
  <sheetFormatPr defaultRowHeight="14.25"/>
  <cols>
    <col min="1" max="1" width="9.140625" style="74"/>
    <col min="2" max="2" width="48.140625" style="74" customWidth="1"/>
    <col min="3" max="3" width="32.7109375" style="74" customWidth="1"/>
    <col min="4" max="4" width="23.140625" style="74" customWidth="1"/>
    <col min="5" max="5" width="20.28515625" style="74" customWidth="1"/>
    <col min="6" max="6" width="38.28515625" style="74" customWidth="1"/>
    <col min="7" max="16384" width="9.140625" style="74"/>
  </cols>
  <sheetData>
    <row r="2" spans="2:6">
      <c r="B2" s="163" t="s">
        <v>488</v>
      </c>
      <c r="C2" s="163" t="s">
        <v>487</v>
      </c>
      <c r="D2" s="163"/>
      <c r="E2" s="163"/>
      <c r="F2" s="163"/>
    </row>
    <row r="3" spans="2:6" ht="46.15" customHeight="1">
      <c r="B3" s="163"/>
      <c r="C3" s="108" t="s">
        <v>580</v>
      </c>
      <c r="D3" s="108" t="s">
        <v>581</v>
      </c>
      <c r="E3" s="108" t="s">
        <v>492</v>
      </c>
      <c r="F3" s="108" t="s">
        <v>491</v>
      </c>
    </row>
    <row r="4" spans="2:6">
      <c r="B4" s="106" t="s">
        <v>485</v>
      </c>
      <c r="C4" s="107"/>
      <c r="D4" s="107"/>
      <c r="E4" s="107"/>
      <c r="F4" s="107"/>
    </row>
    <row r="5" spans="2:6">
      <c r="B5" s="102" t="s">
        <v>336</v>
      </c>
      <c r="C5" s="102"/>
      <c r="D5" s="102"/>
      <c r="E5" s="102"/>
      <c r="F5" s="102"/>
    </row>
    <row r="6" spans="2:6">
      <c r="B6" s="106" t="s">
        <v>470</v>
      </c>
      <c r="C6" s="76"/>
      <c r="D6" s="76"/>
      <c r="E6" s="76"/>
      <c r="F6" s="76"/>
    </row>
    <row r="7" spans="2:6">
      <c r="B7" s="102" t="s">
        <v>426</v>
      </c>
      <c r="C7" s="102"/>
      <c r="D7" s="102"/>
      <c r="E7" s="102"/>
      <c r="F7" s="102"/>
    </row>
    <row r="8" spans="2:6">
      <c r="B8" s="102" t="s">
        <v>425</v>
      </c>
      <c r="C8" s="102"/>
      <c r="D8" s="102"/>
      <c r="E8" s="102"/>
      <c r="F8" s="102"/>
    </row>
    <row r="9" spans="2:6">
      <c r="B9" s="102" t="s">
        <v>424</v>
      </c>
      <c r="C9" s="102"/>
      <c r="D9" s="102"/>
      <c r="E9" s="102"/>
      <c r="F9" s="102"/>
    </row>
    <row r="10" spans="2:6">
      <c r="B10" s="102" t="s">
        <v>423</v>
      </c>
      <c r="C10" s="102"/>
      <c r="D10" s="102"/>
      <c r="E10" s="102"/>
      <c r="F10" s="102"/>
    </row>
    <row r="11" spans="2:6">
      <c r="B11" s="102" t="s">
        <v>422</v>
      </c>
      <c r="C11" s="102"/>
      <c r="D11" s="102"/>
      <c r="E11" s="102"/>
      <c r="F11" s="102"/>
    </row>
    <row r="12" spans="2:6">
      <c r="B12" s="102" t="s">
        <v>421</v>
      </c>
      <c r="C12" s="102"/>
      <c r="D12" s="102"/>
      <c r="E12" s="102"/>
      <c r="F12" s="102"/>
    </row>
    <row r="13" spans="2:6">
      <c r="B13" s="102" t="s">
        <v>420</v>
      </c>
      <c r="C13" s="102"/>
      <c r="D13" s="102"/>
      <c r="E13" s="102"/>
      <c r="F13" s="102"/>
    </row>
    <row r="14" spans="2:6">
      <c r="B14" s="102" t="s">
        <v>419</v>
      </c>
      <c r="C14" s="102"/>
      <c r="D14" s="102"/>
      <c r="E14" s="102"/>
      <c r="F14" s="102"/>
    </row>
    <row r="15" spans="2:6">
      <c r="B15" s="102" t="s">
        <v>418</v>
      </c>
      <c r="C15" s="102"/>
      <c r="D15" s="102"/>
      <c r="E15" s="102"/>
      <c r="F15" s="102"/>
    </row>
    <row r="16" spans="2:6">
      <c r="B16" s="102" t="s">
        <v>484</v>
      </c>
      <c r="C16" s="102"/>
      <c r="D16" s="102"/>
      <c r="E16" s="102"/>
      <c r="F16" s="102"/>
    </row>
    <row r="17" spans="2:6">
      <c r="B17" s="102" t="s">
        <v>483</v>
      </c>
      <c r="C17" s="102"/>
      <c r="D17" s="102"/>
      <c r="E17" s="102"/>
      <c r="F17" s="102"/>
    </row>
    <row r="18" spans="2:6">
      <c r="B18" s="106" t="s">
        <v>473</v>
      </c>
      <c r="C18" s="76"/>
      <c r="D18" s="76"/>
      <c r="E18" s="76"/>
      <c r="F18" s="76"/>
    </row>
    <row r="19" spans="2:6">
      <c r="B19" s="102" t="s">
        <v>414</v>
      </c>
      <c r="C19" s="102"/>
      <c r="D19" s="102"/>
      <c r="E19" s="102"/>
      <c r="F19" s="102"/>
    </row>
    <row r="20" spans="2:6">
      <c r="B20" s="102" t="s">
        <v>413</v>
      </c>
      <c r="C20" s="102"/>
      <c r="D20" s="102"/>
      <c r="E20" s="102"/>
      <c r="F20" s="102"/>
    </row>
    <row r="21" spans="2:6">
      <c r="B21" s="102" t="s">
        <v>412</v>
      </c>
      <c r="C21" s="102"/>
      <c r="D21" s="102"/>
      <c r="E21" s="102"/>
      <c r="F21" s="102"/>
    </row>
    <row r="22" spans="2:6">
      <c r="B22" s="102" t="s">
        <v>411</v>
      </c>
      <c r="C22" s="102"/>
      <c r="D22" s="102"/>
      <c r="E22" s="102"/>
      <c r="F22" s="102"/>
    </row>
    <row r="23" spans="2:6">
      <c r="B23" s="102" t="s">
        <v>410</v>
      </c>
      <c r="C23" s="102"/>
      <c r="D23" s="102"/>
      <c r="E23" s="102"/>
      <c r="F23" s="102"/>
    </row>
    <row r="24" spans="2:6">
      <c r="B24" s="102" t="s">
        <v>409</v>
      </c>
      <c r="C24" s="102"/>
      <c r="D24" s="102"/>
      <c r="E24" s="102"/>
      <c r="F24" s="102"/>
    </row>
    <row r="25" spans="2:6">
      <c r="B25" s="102" t="s">
        <v>408</v>
      </c>
      <c r="C25" s="102"/>
      <c r="D25" s="102"/>
      <c r="E25" s="102"/>
      <c r="F25" s="102"/>
    </row>
    <row r="26" spans="2:6">
      <c r="B26" s="102" t="s">
        <v>407</v>
      </c>
      <c r="C26" s="102"/>
      <c r="D26" s="102"/>
      <c r="E26" s="102"/>
      <c r="F26" s="102"/>
    </row>
    <row r="27" spans="2:6">
      <c r="B27" s="102" t="s">
        <v>406</v>
      </c>
      <c r="C27" s="102"/>
      <c r="D27" s="102"/>
      <c r="E27" s="102"/>
      <c r="F27" s="102"/>
    </row>
    <row r="28" spans="2:6">
      <c r="B28" s="102" t="s">
        <v>405</v>
      </c>
      <c r="C28" s="102"/>
      <c r="D28" s="102"/>
      <c r="E28" s="102"/>
      <c r="F28" s="102"/>
    </row>
    <row r="29" spans="2:6">
      <c r="B29" s="106" t="s">
        <v>472</v>
      </c>
      <c r="C29" s="76"/>
      <c r="D29" s="76"/>
      <c r="E29" s="76"/>
      <c r="F29" s="76"/>
    </row>
    <row r="30" spans="2:6">
      <c r="B30" s="102" t="s">
        <v>403</v>
      </c>
      <c r="C30" s="102"/>
      <c r="D30" s="102"/>
      <c r="E30" s="102"/>
      <c r="F30" s="102"/>
    </row>
    <row r="31" spans="2:6">
      <c r="B31" s="102" t="s">
        <v>402</v>
      </c>
      <c r="C31" s="102"/>
      <c r="D31" s="102"/>
      <c r="E31" s="102"/>
      <c r="F31" s="102"/>
    </row>
    <row r="32" spans="2:6">
      <c r="B32" s="102" t="s">
        <v>401</v>
      </c>
      <c r="C32" s="102"/>
      <c r="D32" s="102"/>
      <c r="E32" s="102"/>
      <c r="F32" s="102"/>
    </row>
    <row r="33" spans="2:6">
      <c r="B33" s="102" t="s">
        <v>400</v>
      </c>
      <c r="C33" s="102"/>
      <c r="D33" s="102"/>
      <c r="E33" s="102"/>
      <c r="F33" s="102"/>
    </row>
    <row r="34" spans="2:6">
      <c r="B34" s="102" t="s">
        <v>482</v>
      </c>
      <c r="C34" s="102"/>
      <c r="D34" s="102"/>
      <c r="E34" s="102"/>
      <c r="F34" s="102"/>
    </row>
    <row r="35" spans="2:6">
      <c r="B35" s="102" t="s">
        <v>398</v>
      </c>
      <c r="C35" s="102"/>
      <c r="D35" s="102"/>
      <c r="E35" s="102"/>
      <c r="F35" s="102"/>
    </row>
    <row r="36" spans="2:6">
      <c r="B36" s="106" t="s">
        <v>475</v>
      </c>
      <c r="C36" s="76"/>
      <c r="D36" s="76"/>
      <c r="E36" s="76"/>
      <c r="F36" s="76"/>
    </row>
    <row r="37" spans="2:6">
      <c r="B37" s="102" t="s">
        <v>396</v>
      </c>
      <c r="C37" s="102"/>
      <c r="D37" s="102"/>
      <c r="E37" s="102"/>
      <c r="F37" s="102"/>
    </row>
    <row r="38" spans="2:6">
      <c r="B38" s="102" t="s">
        <v>395</v>
      </c>
      <c r="C38" s="102"/>
      <c r="D38" s="102"/>
      <c r="E38" s="102"/>
      <c r="F38" s="102"/>
    </row>
    <row r="39" spans="2:6">
      <c r="B39" s="102" t="s">
        <v>394</v>
      </c>
      <c r="C39" s="102"/>
      <c r="D39" s="102"/>
      <c r="E39" s="102"/>
      <c r="F39" s="102"/>
    </row>
    <row r="40" spans="2:6">
      <c r="B40" s="102" t="s">
        <v>393</v>
      </c>
      <c r="C40" s="102"/>
      <c r="D40" s="102"/>
      <c r="E40" s="102"/>
      <c r="F40" s="102"/>
    </row>
    <row r="41" spans="2:6">
      <c r="B41" s="102" t="s">
        <v>392</v>
      </c>
      <c r="C41" s="102"/>
      <c r="D41" s="102"/>
      <c r="E41" s="102"/>
      <c r="F41" s="102"/>
    </row>
    <row r="42" spans="2:6">
      <c r="B42" s="191" t="s">
        <v>574</v>
      </c>
      <c r="C42" s="102"/>
      <c r="D42" s="102"/>
      <c r="E42" s="102"/>
      <c r="F42" s="102"/>
    </row>
    <row r="43" spans="2:6">
      <c r="B43" s="102" t="s">
        <v>391</v>
      </c>
      <c r="C43" s="102"/>
      <c r="D43" s="102"/>
      <c r="E43" s="102"/>
      <c r="F43" s="102"/>
    </row>
    <row r="44" spans="2:6">
      <c r="B44" s="102" t="s">
        <v>390</v>
      </c>
      <c r="C44" s="102"/>
      <c r="D44" s="102"/>
      <c r="E44" s="102"/>
      <c r="F44" s="102"/>
    </row>
    <row r="45" spans="2:6">
      <c r="B45" s="102" t="s">
        <v>389</v>
      </c>
      <c r="C45" s="102"/>
      <c r="D45" s="102"/>
      <c r="E45" s="102"/>
      <c r="F45" s="102"/>
    </row>
    <row r="46" spans="2:6">
      <c r="B46" s="102" t="s">
        <v>388</v>
      </c>
      <c r="C46" s="102"/>
      <c r="D46" s="102"/>
      <c r="E46" s="102"/>
      <c r="F46" s="102"/>
    </row>
    <row r="47" spans="2:6">
      <c r="B47" s="102" t="s">
        <v>387</v>
      </c>
      <c r="C47" s="102"/>
      <c r="D47" s="102"/>
      <c r="E47" s="102"/>
      <c r="F47" s="102"/>
    </row>
    <row r="48" spans="2:6">
      <c r="B48" s="102" t="s">
        <v>386</v>
      </c>
      <c r="C48" s="102"/>
      <c r="D48" s="102"/>
      <c r="E48" s="102"/>
      <c r="F48" s="102"/>
    </row>
    <row r="49" spans="2:6">
      <c r="B49" s="102" t="s">
        <v>385</v>
      </c>
      <c r="C49" s="102"/>
      <c r="D49" s="102"/>
      <c r="E49" s="102"/>
      <c r="F49" s="102"/>
    </row>
    <row r="50" spans="2:6">
      <c r="B50" s="102" t="s">
        <v>384</v>
      </c>
      <c r="C50" s="102"/>
      <c r="D50" s="102"/>
      <c r="E50" s="102"/>
      <c r="F50" s="102"/>
    </row>
    <row r="51" spans="2:6">
      <c r="B51" s="106" t="s">
        <v>471</v>
      </c>
      <c r="C51" s="76"/>
      <c r="D51" s="76"/>
      <c r="E51" s="76"/>
      <c r="F51" s="76"/>
    </row>
    <row r="52" spans="2:6">
      <c r="B52" s="102" t="s">
        <v>382</v>
      </c>
      <c r="C52" s="102"/>
      <c r="D52" s="102"/>
      <c r="E52" s="102"/>
      <c r="F52" s="102"/>
    </row>
    <row r="53" spans="2:6">
      <c r="B53" s="102" t="s">
        <v>381</v>
      </c>
      <c r="C53" s="102"/>
      <c r="D53" s="102"/>
      <c r="E53" s="102"/>
      <c r="F53" s="102"/>
    </row>
    <row r="54" spans="2:6">
      <c r="B54" s="102" t="s">
        <v>380</v>
      </c>
      <c r="C54" s="102"/>
      <c r="D54" s="102"/>
      <c r="E54" s="102"/>
      <c r="F54" s="102"/>
    </row>
    <row r="55" spans="2:6">
      <c r="B55" s="102" t="s">
        <v>379</v>
      </c>
      <c r="C55" s="102"/>
      <c r="D55" s="102"/>
      <c r="E55" s="102"/>
      <c r="F55" s="102"/>
    </row>
    <row r="56" spans="2:6">
      <c r="B56" s="102" t="s">
        <v>378</v>
      </c>
      <c r="C56" s="102"/>
      <c r="D56" s="102"/>
      <c r="E56" s="102"/>
      <c r="F56" s="102"/>
    </row>
    <row r="57" spans="2:6">
      <c r="B57" s="102" t="s">
        <v>377</v>
      </c>
      <c r="C57" s="102"/>
      <c r="D57" s="102"/>
      <c r="E57" s="102"/>
      <c r="F57" s="102"/>
    </row>
    <row r="58" spans="2:6">
      <c r="B58" s="102" t="s">
        <v>376</v>
      </c>
      <c r="C58" s="102"/>
      <c r="D58" s="102"/>
      <c r="E58" s="102"/>
      <c r="F58" s="102"/>
    </row>
    <row r="59" spans="2:6">
      <c r="B59" s="102" t="s">
        <v>375</v>
      </c>
      <c r="C59" s="102"/>
      <c r="D59" s="102"/>
      <c r="E59" s="102"/>
      <c r="F59" s="102"/>
    </row>
    <row r="60" spans="2:6">
      <c r="B60" s="106" t="s">
        <v>469</v>
      </c>
      <c r="C60" s="76"/>
      <c r="D60" s="76"/>
      <c r="E60" s="76"/>
      <c r="F60" s="76"/>
    </row>
    <row r="61" spans="2:6">
      <c r="B61" s="102" t="s">
        <v>373</v>
      </c>
      <c r="C61" s="102"/>
      <c r="D61" s="102"/>
      <c r="E61" s="102"/>
      <c r="F61" s="102"/>
    </row>
    <row r="62" spans="2:6">
      <c r="B62" s="102" t="s">
        <v>372</v>
      </c>
      <c r="C62" s="102"/>
      <c r="D62" s="102"/>
      <c r="E62" s="102"/>
      <c r="F62" s="102"/>
    </row>
    <row r="63" spans="2:6">
      <c r="B63" s="102" t="s">
        <v>371</v>
      </c>
      <c r="C63" s="102"/>
      <c r="D63" s="102"/>
      <c r="E63" s="102"/>
      <c r="F63" s="102"/>
    </row>
    <row r="64" spans="2:6">
      <c r="B64" s="102" t="s">
        <v>370</v>
      </c>
      <c r="C64" s="102"/>
      <c r="D64" s="102"/>
      <c r="E64" s="102"/>
      <c r="F64" s="102"/>
    </row>
    <row r="65" spans="2:6">
      <c r="B65" s="102" t="s">
        <v>369</v>
      </c>
      <c r="C65" s="102"/>
      <c r="D65" s="102"/>
      <c r="E65" s="102"/>
      <c r="F65" s="102"/>
    </row>
    <row r="66" spans="2:6">
      <c r="B66" s="102" t="s">
        <v>368</v>
      </c>
      <c r="C66" s="102"/>
      <c r="D66" s="102"/>
      <c r="E66" s="102"/>
      <c r="F66" s="102"/>
    </row>
    <row r="67" spans="2:6">
      <c r="B67" s="102" t="s">
        <v>367</v>
      </c>
      <c r="C67" s="102"/>
      <c r="D67" s="102"/>
      <c r="E67" s="102"/>
      <c r="F67" s="102"/>
    </row>
    <row r="68" spans="2:6">
      <c r="B68" s="106" t="s">
        <v>481</v>
      </c>
      <c r="C68" s="76"/>
      <c r="D68" s="76"/>
      <c r="E68" s="76"/>
      <c r="F68" s="76"/>
    </row>
    <row r="69" spans="2:6">
      <c r="B69" s="102" t="s">
        <v>365</v>
      </c>
      <c r="C69" s="102"/>
      <c r="D69" s="102"/>
      <c r="E69" s="102"/>
      <c r="F69" s="102"/>
    </row>
    <row r="70" spans="2:6">
      <c r="B70" s="102" t="s">
        <v>364</v>
      </c>
      <c r="C70" s="102"/>
      <c r="D70" s="102"/>
      <c r="E70" s="102"/>
      <c r="F70" s="102"/>
    </row>
    <row r="71" spans="2:6">
      <c r="B71" s="102" t="s">
        <v>363</v>
      </c>
      <c r="C71" s="102"/>
      <c r="D71" s="102"/>
      <c r="E71" s="102"/>
      <c r="F71" s="102"/>
    </row>
    <row r="72" spans="2:6">
      <c r="B72" s="102" t="s">
        <v>362</v>
      </c>
      <c r="C72" s="102"/>
      <c r="D72" s="102"/>
      <c r="E72" s="102"/>
      <c r="F72" s="102"/>
    </row>
    <row r="73" spans="2:6">
      <c r="B73" s="102" t="s">
        <v>361</v>
      </c>
      <c r="C73" s="102"/>
      <c r="D73" s="102"/>
      <c r="E73" s="102"/>
      <c r="F73" s="102"/>
    </row>
    <row r="74" spans="2:6">
      <c r="B74" s="102" t="s">
        <v>360</v>
      </c>
      <c r="C74" s="102"/>
      <c r="D74" s="102"/>
      <c r="E74" s="102"/>
      <c r="F74" s="102"/>
    </row>
    <row r="75" spans="2:6">
      <c r="B75" s="102" t="s">
        <v>359</v>
      </c>
      <c r="C75" s="102"/>
      <c r="D75" s="102"/>
      <c r="E75" s="102"/>
      <c r="F75" s="102"/>
    </row>
    <row r="76" spans="2:6">
      <c r="B76" s="102" t="s">
        <v>358</v>
      </c>
      <c r="C76" s="102"/>
      <c r="D76" s="102"/>
      <c r="E76" s="102"/>
      <c r="F76" s="102"/>
    </row>
    <row r="77" spans="2:6">
      <c r="B77" s="102" t="s">
        <v>357</v>
      </c>
      <c r="C77" s="102"/>
      <c r="D77" s="102"/>
      <c r="E77" s="102"/>
      <c r="F77" s="102"/>
    </row>
    <row r="78" spans="2:6">
      <c r="B78" s="102" t="s">
        <v>356</v>
      </c>
      <c r="C78" s="102"/>
      <c r="D78" s="102"/>
      <c r="E78" s="102"/>
      <c r="F78" s="102"/>
    </row>
    <row r="79" spans="2:6">
      <c r="B79" s="102" t="s">
        <v>355</v>
      </c>
      <c r="C79" s="102"/>
      <c r="D79" s="102"/>
      <c r="E79" s="102"/>
      <c r="F79" s="102"/>
    </row>
    <row r="80" spans="2:6">
      <c r="B80" s="102" t="s">
        <v>480</v>
      </c>
      <c r="C80" s="102"/>
      <c r="D80" s="102"/>
      <c r="E80" s="102"/>
      <c r="F80" s="102"/>
    </row>
    <row r="81" spans="2:6">
      <c r="B81" s="106" t="s">
        <v>474</v>
      </c>
      <c r="C81" s="76"/>
      <c r="D81" s="76"/>
      <c r="E81" s="76"/>
      <c r="F81" s="76"/>
    </row>
    <row r="82" spans="2:6">
      <c r="B82" s="105" t="s">
        <v>353</v>
      </c>
      <c r="C82" s="102"/>
      <c r="D82" s="102"/>
      <c r="E82" s="102"/>
      <c r="F82" s="102"/>
    </row>
    <row r="83" spans="2:6">
      <c r="B83" s="102" t="s">
        <v>352</v>
      </c>
      <c r="C83" s="102"/>
      <c r="D83" s="102"/>
      <c r="E83" s="102"/>
      <c r="F83" s="102"/>
    </row>
    <row r="84" spans="2:6">
      <c r="B84" s="102" t="s">
        <v>351</v>
      </c>
      <c r="C84" s="102"/>
      <c r="D84" s="102"/>
      <c r="E84" s="102"/>
      <c r="F84" s="102"/>
    </row>
    <row r="85" spans="2:6">
      <c r="B85" s="102" t="s">
        <v>350</v>
      </c>
      <c r="C85" s="102"/>
      <c r="D85" s="102"/>
      <c r="E85" s="102"/>
      <c r="F85" s="102"/>
    </row>
    <row r="86" spans="2:6">
      <c r="B86" s="102" t="s">
        <v>349</v>
      </c>
      <c r="C86" s="102"/>
      <c r="D86" s="102"/>
      <c r="E86" s="102"/>
      <c r="F86" s="102"/>
    </row>
    <row r="87" spans="2:6">
      <c r="B87" s="102" t="s">
        <v>348</v>
      </c>
      <c r="C87" s="102"/>
      <c r="D87" s="102"/>
      <c r="E87" s="102"/>
      <c r="F87" s="102"/>
    </row>
    <row r="88" spans="2:6">
      <c r="B88" s="102" t="s">
        <v>347</v>
      </c>
      <c r="C88" s="102"/>
      <c r="D88" s="102"/>
      <c r="E88" s="102"/>
      <c r="F88" s="102"/>
    </row>
    <row r="89" spans="2:6">
      <c r="B89" s="102" t="s">
        <v>346</v>
      </c>
      <c r="C89" s="102"/>
      <c r="D89" s="102"/>
      <c r="E89" s="102"/>
      <c r="F89" s="102"/>
    </row>
    <row r="90" spans="2:6">
      <c r="B90" s="102" t="s">
        <v>345</v>
      </c>
      <c r="C90" s="102"/>
      <c r="D90" s="102"/>
      <c r="E90" s="102"/>
      <c r="F90" s="102"/>
    </row>
    <row r="91" spans="2:6">
      <c r="B91" s="102" t="s">
        <v>344</v>
      </c>
      <c r="C91" s="102"/>
      <c r="D91" s="102"/>
      <c r="E91" s="102"/>
      <c r="F91" s="102"/>
    </row>
    <row r="92" spans="2:6">
      <c r="B92" s="102" t="s">
        <v>343</v>
      </c>
      <c r="C92" s="102"/>
      <c r="D92" s="102"/>
      <c r="E92" s="102"/>
      <c r="F92" s="102"/>
    </row>
    <row r="93" spans="2:6">
      <c r="B93" s="102" t="s">
        <v>342</v>
      </c>
      <c r="C93" s="102"/>
      <c r="D93" s="102"/>
      <c r="E93" s="102"/>
      <c r="F93" s="102"/>
    </row>
    <row r="94" spans="2:6">
      <c r="B94" s="102" t="s">
        <v>341</v>
      </c>
      <c r="C94" s="102"/>
      <c r="D94" s="102"/>
      <c r="E94" s="102"/>
      <c r="F94" s="102"/>
    </row>
    <row r="95" spans="2:6">
      <c r="B95" s="102" t="s">
        <v>340</v>
      </c>
      <c r="C95" s="102"/>
      <c r="D95" s="102"/>
      <c r="E95" s="102"/>
      <c r="F95" s="102"/>
    </row>
    <row r="96" spans="2:6">
      <c r="B96" s="102" t="s">
        <v>339</v>
      </c>
      <c r="C96" s="102"/>
      <c r="D96" s="102"/>
      <c r="E96" s="102"/>
      <c r="F96" s="102"/>
    </row>
    <row r="97" spans="2:6">
      <c r="B97" s="102" t="s">
        <v>338</v>
      </c>
      <c r="C97" s="102"/>
      <c r="D97" s="102"/>
      <c r="E97" s="102"/>
      <c r="F97" s="102"/>
    </row>
    <row r="98" spans="2:6">
      <c r="B98" s="102" t="s">
        <v>337</v>
      </c>
      <c r="C98" s="102"/>
      <c r="D98" s="102"/>
      <c r="E98" s="102"/>
      <c r="F98" s="102"/>
    </row>
    <row r="99" spans="2:6">
      <c r="B99" s="106"/>
      <c r="C99" s="76"/>
      <c r="D99" s="76"/>
      <c r="E99" s="76"/>
      <c r="F99" s="76"/>
    </row>
    <row r="100" spans="2:6">
      <c r="B100" s="134" t="s">
        <v>560</v>
      </c>
      <c r="C100" s="102"/>
      <c r="D100" s="102"/>
      <c r="E100" s="102"/>
      <c r="F100" s="102"/>
    </row>
    <row r="101" spans="2:6">
      <c r="B101" s="134" t="s">
        <v>561</v>
      </c>
      <c r="C101" s="102"/>
      <c r="D101" s="102"/>
      <c r="E101" s="102"/>
      <c r="F101" s="102"/>
    </row>
    <row r="102" spans="2:6">
      <c r="B102" s="134" t="s">
        <v>562</v>
      </c>
      <c r="C102" s="102"/>
      <c r="D102" s="102"/>
      <c r="E102" s="102"/>
      <c r="F102" s="102"/>
    </row>
    <row r="103" spans="2:6">
      <c r="B103" s="134" t="s">
        <v>563</v>
      </c>
      <c r="C103" s="102"/>
      <c r="D103" s="102"/>
      <c r="E103" s="102"/>
      <c r="F103" s="102"/>
    </row>
  </sheetData>
  <mergeCells count="2">
    <mergeCell ref="B2:B3"/>
    <mergeCell ref="C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topLeftCell="A52" zoomScale="70" zoomScaleNormal="70" workbookViewId="0">
      <selection activeCell="B100" sqref="B100"/>
    </sheetView>
  </sheetViews>
  <sheetFormatPr defaultRowHeight="14.25"/>
  <cols>
    <col min="1" max="1" width="32.28515625" style="74" bestFit="1" customWidth="1"/>
    <col min="2" max="2" width="12.28515625" style="74" customWidth="1"/>
    <col min="3" max="4" width="9.140625" style="74"/>
    <col min="5" max="5" width="15.28515625" style="74" customWidth="1"/>
    <col min="6" max="6" width="14.28515625" style="74" customWidth="1"/>
    <col min="7" max="7" width="9.140625" style="74"/>
    <col min="8" max="8" width="11.42578125" style="74" customWidth="1"/>
    <col min="9" max="9" width="15.85546875" style="74" customWidth="1"/>
    <col min="10" max="10" width="11.85546875" style="74" customWidth="1"/>
    <col min="11" max="11" width="10.85546875" style="74" customWidth="1"/>
    <col min="12" max="12" width="13.140625" style="112" customWidth="1"/>
    <col min="13" max="13" width="11.5703125" style="74" customWidth="1"/>
    <col min="14" max="14" width="9" style="74" customWidth="1"/>
    <col min="15" max="15" width="14.7109375" style="74" customWidth="1"/>
    <col min="16" max="16384" width="9.140625" style="74"/>
  </cols>
  <sheetData>
    <row r="1" spans="1:15">
      <c r="A1" s="164" t="s">
        <v>522</v>
      </c>
      <c r="B1" s="165" t="s">
        <v>521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5">
      <c r="A2" s="164"/>
      <c r="B2" s="164" t="s">
        <v>520</v>
      </c>
      <c r="C2" s="164" t="s">
        <v>519</v>
      </c>
      <c r="D2" s="164"/>
      <c r="E2" s="164"/>
      <c r="F2" s="164" t="s">
        <v>518</v>
      </c>
      <c r="G2" s="164" t="s">
        <v>517</v>
      </c>
      <c r="H2" s="164"/>
      <c r="I2" s="164"/>
      <c r="J2" s="164"/>
      <c r="K2" s="164"/>
      <c r="L2" s="164"/>
      <c r="M2" s="164" t="s">
        <v>516</v>
      </c>
      <c r="N2" s="164"/>
      <c r="O2" s="164"/>
    </row>
    <row r="3" spans="1:15">
      <c r="A3" s="164"/>
      <c r="B3" s="164"/>
      <c r="C3" s="164" t="s">
        <v>515</v>
      </c>
      <c r="D3" s="164"/>
      <c r="E3" s="164" t="s">
        <v>514</v>
      </c>
      <c r="F3" s="164" t="s">
        <v>513</v>
      </c>
      <c r="G3" s="164" t="s">
        <v>512</v>
      </c>
      <c r="H3" s="164" t="s">
        <v>511</v>
      </c>
      <c r="I3" s="164"/>
      <c r="J3" s="164"/>
      <c r="K3" s="164"/>
      <c r="L3" s="164"/>
      <c r="M3" s="164" t="s">
        <v>510</v>
      </c>
      <c r="N3" s="164" t="s">
        <v>509</v>
      </c>
      <c r="O3" s="164" t="s">
        <v>508</v>
      </c>
    </row>
    <row r="4" spans="1:15" ht="27.75" customHeight="1">
      <c r="A4" s="164"/>
      <c r="B4" s="164"/>
      <c r="C4" s="164" t="s">
        <v>507</v>
      </c>
      <c r="D4" s="164" t="s">
        <v>506</v>
      </c>
      <c r="E4" s="164"/>
      <c r="F4" s="164"/>
      <c r="G4" s="164"/>
      <c r="H4" s="164" t="s">
        <v>505</v>
      </c>
      <c r="I4" s="164"/>
      <c r="J4" s="164" t="s">
        <v>504</v>
      </c>
      <c r="K4" s="164"/>
      <c r="L4" s="164" t="s">
        <v>503</v>
      </c>
      <c r="M4" s="164"/>
      <c r="N4" s="164"/>
      <c r="O4" s="164"/>
    </row>
    <row r="5" spans="1:15" ht="28.5">
      <c r="A5" s="164"/>
      <c r="B5" s="164"/>
      <c r="C5" s="164"/>
      <c r="D5" s="164"/>
      <c r="E5" s="164"/>
      <c r="F5" s="164"/>
      <c r="G5" s="164"/>
      <c r="H5" s="136" t="s">
        <v>501</v>
      </c>
      <c r="I5" s="136" t="s">
        <v>502</v>
      </c>
      <c r="J5" s="136" t="s">
        <v>501</v>
      </c>
      <c r="K5" s="136" t="s">
        <v>500</v>
      </c>
      <c r="L5" s="164"/>
      <c r="M5" s="164"/>
      <c r="N5" s="164"/>
      <c r="O5" s="164"/>
    </row>
    <row r="6" spans="1:15">
      <c r="A6" s="143" t="s">
        <v>427</v>
      </c>
      <c r="B6" s="144">
        <f t="shared" ref="B6:O6" si="0">SUM(B7:B17)</f>
        <v>0</v>
      </c>
      <c r="C6" s="144">
        <f t="shared" si="0"/>
        <v>0</v>
      </c>
      <c r="D6" s="144">
        <f t="shared" si="0"/>
        <v>0</v>
      </c>
      <c r="E6" s="144">
        <f t="shared" si="0"/>
        <v>0</v>
      </c>
      <c r="F6" s="144">
        <f t="shared" si="0"/>
        <v>0</v>
      </c>
      <c r="G6" s="144">
        <f t="shared" si="0"/>
        <v>0</v>
      </c>
      <c r="H6" s="144">
        <f t="shared" si="0"/>
        <v>0</v>
      </c>
      <c r="I6" s="144">
        <f t="shared" si="0"/>
        <v>0</v>
      </c>
      <c r="J6" s="144">
        <f t="shared" si="0"/>
        <v>0</v>
      </c>
      <c r="K6" s="144">
        <f t="shared" si="0"/>
        <v>0</v>
      </c>
      <c r="L6" s="144">
        <f t="shared" si="0"/>
        <v>0</v>
      </c>
      <c r="M6" s="144">
        <f t="shared" si="0"/>
        <v>0</v>
      </c>
      <c r="N6" s="144">
        <f t="shared" si="0"/>
        <v>0</v>
      </c>
      <c r="O6" s="144">
        <f t="shared" si="0"/>
        <v>0</v>
      </c>
    </row>
    <row r="7" spans="1:15">
      <c r="A7" s="145" t="s">
        <v>426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</row>
    <row r="8" spans="1:15">
      <c r="A8" s="145" t="s">
        <v>425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</row>
    <row r="9" spans="1:15">
      <c r="A9" s="145" t="s">
        <v>424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1:15">
      <c r="A10" s="145" t="s">
        <v>423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</row>
    <row r="11" spans="1:15">
      <c r="A11" s="145" t="s">
        <v>422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</row>
    <row r="12" spans="1:15">
      <c r="A12" s="145" t="s">
        <v>421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pans="1:15">
      <c r="A13" s="145" t="s">
        <v>420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</row>
    <row r="14" spans="1:15">
      <c r="A14" s="145" t="s">
        <v>419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</row>
    <row r="15" spans="1:15">
      <c r="A15" s="145" t="s">
        <v>418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</row>
    <row r="16" spans="1:15">
      <c r="A16" s="145" t="s">
        <v>417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</row>
    <row r="17" spans="1:15">
      <c r="A17" s="145" t="s">
        <v>416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</row>
    <row r="18" spans="1:15">
      <c r="A18" s="143" t="s">
        <v>415</v>
      </c>
      <c r="B18" s="144">
        <f t="shared" ref="B18:O18" si="1">SUM(B19:B28)</f>
        <v>0</v>
      </c>
      <c r="C18" s="144">
        <f t="shared" si="1"/>
        <v>0</v>
      </c>
      <c r="D18" s="144">
        <f t="shared" si="1"/>
        <v>0</v>
      </c>
      <c r="E18" s="144">
        <f t="shared" si="1"/>
        <v>0</v>
      </c>
      <c r="F18" s="144">
        <f t="shared" si="1"/>
        <v>0</v>
      </c>
      <c r="G18" s="144">
        <f t="shared" si="1"/>
        <v>0</v>
      </c>
      <c r="H18" s="144">
        <f t="shared" si="1"/>
        <v>0</v>
      </c>
      <c r="I18" s="144">
        <f t="shared" si="1"/>
        <v>0</v>
      </c>
      <c r="J18" s="144">
        <f t="shared" si="1"/>
        <v>0</v>
      </c>
      <c r="K18" s="144">
        <f t="shared" si="1"/>
        <v>0</v>
      </c>
      <c r="L18" s="144">
        <f t="shared" si="1"/>
        <v>0</v>
      </c>
      <c r="M18" s="144">
        <f t="shared" si="1"/>
        <v>0</v>
      </c>
      <c r="N18" s="144">
        <f t="shared" si="1"/>
        <v>0</v>
      </c>
      <c r="O18" s="144">
        <f t="shared" si="1"/>
        <v>0</v>
      </c>
    </row>
    <row r="19" spans="1:15">
      <c r="A19" s="145" t="s">
        <v>414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</row>
    <row r="20" spans="1:15">
      <c r="A20" s="145" t="s">
        <v>413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</row>
    <row r="21" spans="1:15">
      <c r="A21" s="145" t="s">
        <v>412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</row>
    <row r="22" spans="1:15">
      <c r="A22" s="145" t="s">
        <v>411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</row>
    <row r="23" spans="1:15">
      <c r="A23" s="145" t="s">
        <v>410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</row>
    <row r="24" spans="1:15">
      <c r="A24" s="145" t="s">
        <v>409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</row>
    <row r="25" spans="1:15">
      <c r="A25" s="145" t="s">
        <v>499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</row>
    <row r="26" spans="1:15">
      <c r="A26" s="145" t="s">
        <v>407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</row>
    <row r="27" spans="1:15">
      <c r="A27" s="145" t="s">
        <v>406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</row>
    <row r="28" spans="1:15">
      <c r="A28" s="145" t="s">
        <v>405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</row>
    <row r="29" spans="1:15">
      <c r="A29" s="143" t="s">
        <v>404</v>
      </c>
      <c r="B29" s="144">
        <f t="shared" ref="B29:O29" si="2">SUM(B30:B35)</f>
        <v>0</v>
      </c>
      <c r="C29" s="144">
        <f t="shared" si="2"/>
        <v>0</v>
      </c>
      <c r="D29" s="144">
        <f t="shared" si="2"/>
        <v>0</v>
      </c>
      <c r="E29" s="144">
        <f t="shared" si="2"/>
        <v>0</v>
      </c>
      <c r="F29" s="144">
        <f t="shared" si="2"/>
        <v>0</v>
      </c>
      <c r="G29" s="144">
        <f t="shared" si="2"/>
        <v>0</v>
      </c>
      <c r="H29" s="144">
        <f t="shared" si="2"/>
        <v>0</v>
      </c>
      <c r="I29" s="144">
        <f t="shared" si="2"/>
        <v>0</v>
      </c>
      <c r="J29" s="144">
        <f t="shared" si="2"/>
        <v>0</v>
      </c>
      <c r="K29" s="144">
        <f t="shared" si="2"/>
        <v>0</v>
      </c>
      <c r="L29" s="144">
        <f t="shared" si="2"/>
        <v>0</v>
      </c>
      <c r="M29" s="144">
        <f t="shared" si="2"/>
        <v>0</v>
      </c>
      <c r="N29" s="144">
        <f t="shared" si="2"/>
        <v>0</v>
      </c>
      <c r="O29" s="144">
        <f t="shared" si="2"/>
        <v>0</v>
      </c>
    </row>
    <row r="30" spans="1:15">
      <c r="A30" s="145" t="s">
        <v>403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</row>
    <row r="31" spans="1:15">
      <c r="A31" s="145" t="s">
        <v>402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</row>
    <row r="32" spans="1:15">
      <c r="A32" s="145" t="s">
        <v>401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</row>
    <row r="33" spans="1:15">
      <c r="A33" s="145" t="s">
        <v>400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</row>
    <row r="34" spans="1:15">
      <c r="A34" s="145" t="s">
        <v>498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</row>
    <row r="35" spans="1:15">
      <c r="A35" s="145" t="s">
        <v>398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</row>
    <row r="36" spans="1:15">
      <c r="A36" s="143" t="s">
        <v>397</v>
      </c>
      <c r="B36" s="144">
        <f t="shared" ref="B36:N36" si="3">SUM(B37:B50)</f>
        <v>0</v>
      </c>
      <c r="C36" s="144">
        <f t="shared" si="3"/>
        <v>0</v>
      </c>
      <c r="D36" s="144">
        <f t="shared" si="3"/>
        <v>0</v>
      </c>
      <c r="E36" s="144">
        <f t="shared" si="3"/>
        <v>0</v>
      </c>
      <c r="F36" s="144">
        <f t="shared" si="3"/>
        <v>0</v>
      </c>
      <c r="G36" s="144">
        <f t="shared" si="3"/>
        <v>0</v>
      </c>
      <c r="H36" s="144">
        <f t="shared" si="3"/>
        <v>0</v>
      </c>
      <c r="I36" s="144">
        <f t="shared" si="3"/>
        <v>0</v>
      </c>
      <c r="J36" s="144">
        <f t="shared" si="3"/>
        <v>0</v>
      </c>
      <c r="K36" s="144">
        <f t="shared" si="3"/>
        <v>0</v>
      </c>
      <c r="L36" s="144">
        <f t="shared" si="3"/>
        <v>0</v>
      </c>
      <c r="M36" s="144">
        <f t="shared" si="3"/>
        <v>0</v>
      </c>
      <c r="N36" s="144">
        <f t="shared" si="3"/>
        <v>0</v>
      </c>
      <c r="O36" s="144">
        <v>0</v>
      </c>
    </row>
    <row r="37" spans="1:15">
      <c r="A37" s="145" t="s">
        <v>396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</row>
    <row r="38" spans="1:15">
      <c r="A38" s="145" t="s">
        <v>395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</row>
    <row r="39" spans="1:15">
      <c r="A39" s="145" t="s">
        <v>394</v>
      </c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</row>
    <row r="40" spans="1:15">
      <c r="A40" s="145" t="s">
        <v>393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</row>
    <row r="41" spans="1:15">
      <c r="A41" s="145" t="s">
        <v>392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</row>
    <row r="42" spans="1:15">
      <c r="A42" s="191" t="s">
        <v>574</v>
      </c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</row>
    <row r="43" spans="1:15">
      <c r="A43" s="145" t="s">
        <v>391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</row>
    <row r="44" spans="1:15">
      <c r="A44" s="145" t="s">
        <v>390</v>
      </c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</row>
    <row r="45" spans="1:15">
      <c r="A45" s="145" t="s">
        <v>388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</row>
    <row r="46" spans="1:15">
      <c r="A46" s="145" t="s">
        <v>389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</row>
    <row r="47" spans="1:15">
      <c r="A47" s="145" t="s">
        <v>387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</row>
    <row r="48" spans="1:15">
      <c r="A48" s="145" t="s">
        <v>386</v>
      </c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</row>
    <row r="49" spans="1:15">
      <c r="A49" s="145" t="s">
        <v>385</v>
      </c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</row>
    <row r="50" spans="1:15">
      <c r="A50" s="145" t="s">
        <v>384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</row>
    <row r="51" spans="1:15">
      <c r="A51" s="143" t="s">
        <v>383</v>
      </c>
      <c r="B51" s="144">
        <f t="shared" ref="B51:O51" si="4">SUM(B52:B59)</f>
        <v>0</v>
      </c>
      <c r="C51" s="144">
        <f t="shared" si="4"/>
        <v>0</v>
      </c>
      <c r="D51" s="144">
        <f t="shared" si="4"/>
        <v>0</v>
      </c>
      <c r="E51" s="144">
        <f t="shared" si="4"/>
        <v>0</v>
      </c>
      <c r="F51" s="144">
        <f t="shared" si="4"/>
        <v>0</v>
      </c>
      <c r="G51" s="144">
        <f t="shared" si="4"/>
        <v>0</v>
      </c>
      <c r="H51" s="144">
        <f t="shared" si="4"/>
        <v>0</v>
      </c>
      <c r="I51" s="144">
        <f t="shared" si="4"/>
        <v>0</v>
      </c>
      <c r="J51" s="144">
        <f t="shared" si="4"/>
        <v>0</v>
      </c>
      <c r="K51" s="144">
        <f t="shared" si="4"/>
        <v>0</v>
      </c>
      <c r="L51" s="144">
        <f t="shared" si="4"/>
        <v>0</v>
      </c>
      <c r="M51" s="144">
        <f t="shared" si="4"/>
        <v>0</v>
      </c>
      <c r="N51" s="144">
        <f t="shared" si="4"/>
        <v>0</v>
      </c>
      <c r="O51" s="144">
        <f t="shared" si="4"/>
        <v>0</v>
      </c>
    </row>
    <row r="52" spans="1:15">
      <c r="A52" s="145" t="s">
        <v>382</v>
      </c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</row>
    <row r="53" spans="1:15">
      <c r="A53" s="145" t="s">
        <v>381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</row>
    <row r="54" spans="1:15">
      <c r="A54" s="145" t="s">
        <v>380</v>
      </c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</row>
    <row r="55" spans="1:15">
      <c r="A55" s="145" t="s">
        <v>379</v>
      </c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</row>
    <row r="56" spans="1:15">
      <c r="A56" s="145" t="s">
        <v>378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</row>
    <row r="57" spans="1:15">
      <c r="A57" s="145" t="s">
        <v>377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</row>
    <row r="58" spans="1:15">
      <c r="A58" s="145" t="s">
        <v>376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</row>
    <row r="59" spans="1:15">
      <c r="A59" s="145" t="s">
        <v>497</v>
      </c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</row>
    <row r="60" spans="1:15">
      <c r="A60" s="143" t="s">
        <v>374</v>
      </c>
      <c r="B60" s="144">
        <f t="shared" ref="B60:O60" si="5">SUM(B61:B67)</f>
        <v>0</v>
      </c>
      <c r="C60" s="144">
        <f t="shared" si="5"/>
        <v>0</v>
      </c>
      <c r="D60" s="144">
        <f t="shared" si="5"/>
        <v>0</v>
      </c>
      <c r="E60" s="144">
        <f t="shared" si="5"/>
        <v>0</v>
      </c>
      <c r="F60" s="144">
        <f t="shared" si="5"/>
        <v>0</v>
      </c>
      <c r="G60" s="144">
        <f t="shared" si="5"/>
        <v>0</v>
      </c>
      <c r="H60" s="144">
        <f t="shared" si="5"/>
        <v>0</v>
      </c>
      <c r="I60" s="144">
        <f t="shared" si="5"/>
        <v>0</v>
      </c>
      <c r="J60" s="144">
        <f t="shared" si="5"/>
        <v>0</v>
      </c>
      <c r="K60" s="144">
        <f t="shared" si="5"/>
        <v>0</v>
      </c>
      <c r="L60" s="144">
        <f t="shared" si="5"/>
        <v>0</v>
      </c>
      <c r="M60" s="144">
        <f t="shared" si="5"/>
        <v>0</v>
      </c>
      <c r="N60" s="144">
        <f t="shared" si="5"/>
        <v>0</v>
      </c>
      <c r="O60" s="144">
        <f t="shared" si="5"/>
        <v>0</v>
      </c>
    </row>
    <row r="61" spans="1:15">
      <c r="A61" s="145" t="s">
        <v>373</v>
      </c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</row>
    <row r="62" spans="1:15">
      <c r="A62" s="145" t="s">
        <v>372</v>
      </c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</row>
    <row r="63" spans="1:15">
      <c r="A63" s="145" t="s">
        <v>371</v>
      </c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</row>
    <row r="64" spans="1:15">
      <c r="A64" s="145" t="s">
        <v>370</v>
      </c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</row>
    <row r="65" spans="1:15" ht="13.5" customHeight="1">
      <c r="A65" s="145" t="s">
        <v>452</v>
      </c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</row>
    <row r="66" spans="1:15">
      <c r="A66" s="145" t="s">
        <v>368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</row>
    <row r="67" spans="1:15">
      <c r="A67" s="145" t="s">
        <v>367</v>
      </c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</row>
    <row r="68" spans="1:15">
      <c r="A68" s="143" t="s">
        <v>366</v>
      </c>
      <c r="B68" s="144">
        <f t="shared" ref="B68:O68" si="6">SUM(B69:B79)</f>
        <v>0</v>
      </c>
      <c r="C68" s="144">
        <f t="shared" si="6"/>
        <v>0</v>
      </c>
      <c r="D68" s="144">
        <f t="shared" si="6"/>
        <v>0</v>
      </c>
      <c r="E68" s="144">
        <f t="shared" si="6"/>
        <v>0</v>
      </c>
      <c r="F68" s="144">
        <f t="shared" si="6"/>
        <v>0</v>
      </c>
      <c r="G68" s="144">
        <f t="shared" si="6"/>
        <v>0</v>
      </c>
      <c r="H68" s="144">
        <f t="shared" si="6"/>
        <v>0</v>
      </c>
      <c r="I68" s="144">
        <f t="shared" si="6"/>
        <v>0</v>
      </c>
      <c r="J68" s="144">
        <f t="shared" si="6"/>
        <v>0</v>
      </c>
      <c r="K68" s="144">
        <f t="shared" si="6"/>
        <v>0</v>
      </c>
      <c r="L68" s="144">
        <f t="shared" si="6"/>
        <v>0</v>
      </c>
      <c r="M68" s="144">
        <f t="shared" si="6"/>
        <v>0</v>
      </c>
      <c r="N68" s="144">
        <f t="shared" si="6"/>
        <v>0</v>
      </c>
      <c r="O68" s="144">
        <f t="shared" si="6"/>
        <v>0</v>
      </c>
    </row>
    <row r="69" spans="1:15">
      <c r="A69" s="145" t="s">
        <v>365</v>
      </c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</row>
    <row r="70" spans="1:15">
      <c r="A70" s="145" t="s">
        <v>364</v>
      </c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</row>
    <row r="71" spans="1:15">
      <c r="A71" s="145" t="s">
        <v>363</v>
      </c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</row>
    <row r="72" spans="1:15">
      <c r="A72" s="145" t="s">
        <v>362</v>
      </c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</row>
    <row r="73" spans="1:15">
      <c r="A73" s="145" t="s">
        <v>361</v>
      </c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</row>
    <row r="74" spans="1:15">
      <c r="A74" s="145" t="s">
        <v>360</v>
      </c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</row>
    <row r="75" spans="1:15">
      <c r="A75" s="145" t="s">
        <v>359</v>
      </c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</row>
    <row r="76" spans="1:15">
      <c r="A76" s="145" t="s">
        <v>358</v>
      </c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</row>
    <row r="77" spans="1:15">
      <c r="A77" s="145" t="s">
        <v>357</v>
      </c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</row>
    <row r="78" spans="1:15">
      <c r="A78" s="145" t="s">
        <v>356</v>
      </c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</row>
    <row r="79" spans="1:15">
      <c r="A79" s="145" t="s">
        <v>496</v>
      </c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</row>
    <row r="80" spans="1:15">
      <c r="A80" s="143" t="s">
        <v>495</v>
      </c>
      <c r="B80" s="144">
        <f>SUM(B81:B103)</f>
        <v>0</v>
      </c>
      <c r="C80" s="144">
        <f>SUM(C81:C103)</f>
        <v>0</v>
      </c>
      <c r="D80" s="144">
        <f>SUM(D81:D103)</f>
        <v>0</v>
      </c>
      <c r="E80" s="144">
        <f>SUM(E81:E103)</f>
        <v>0</v>
      </c>
      <c r="F80" s="144">
        <f>SUM(F81:F103)</f>
        <v>0</v>
      </c>
      <c r="G80" s="144">
        <f>SUM(G81:G103)</f>
        <v>0</v>
      </c>
      <c r="H80" s="144">
        <f>SUM(H81:H103)</f>
        <v>0</v>
      </c>
      <c r="I80" s="144">
        <f>SUM(I81:I103)</f>
        <v>0</v>
      </c>
      <c r="J80" s="144">
        <f>SUM(J81:J103)</f>
        <v>0</v>
      </c>
      <c r="K80" s="144">
        <f>SUM(K81:K103)</f>
        <v>0</v>
      </c>
      <c r="L80" s="144">
        <f>SUM(L81:L103)</f>
        <v>0</v>
      </c>
      <c r="M80" s="144">
        <f>SUM(M81:M103)</f>
        <v>0</v>
      </c>
      <c r="N80" s="144">
        <f>SUM(N81:N103)</f>
        <v>0</v>
      </c>
      <c r="O80" s="144">
        <f>SUM(O81:O103)</f>
        <v>0</v>
      </c>
    </row>
    <row r="81" spans="1:15">
      <c r="A81" s="145" t="s">
        <v>353</v>
      </c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</row>
    <row r="82" spans="1:15">
      <c r="A82" s="145" t="s">
        <v>494</v>
      </c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</row>
    <row r="83" spans="1:15">
      <c r="A83" s="145" t="s">
        <v>351</v>
      </c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</row>
    <row r="84" spans="1:15">
      <c r="A84" s="145" t="s">
        <v>350</v>
      </c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</row>
    <row r="85" spans="1:15">
      <c r="A85" s="145" t="s">
        <v>349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</row>
    <row r="86" spans="1:15">
      <c r="A86" s="145" t="s">
        <v>348</v>
      </c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</row>
    <row r="87" spans="1:15">
      <c r="A87" s="145" t="s">
        <v>347</v>
      </c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</row>
    <row r="88" spans="1:15">
      <c r="A88" s="145" t="s">
        <v>346</v>
      </c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</row>
    <row r="89" spans="1:15">
      <c r="A89" s="145" t="s">
        <v>345</v>
      </c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</row>
    <row r="90" spans="1:15">
      <c r="A90" s="145" t="s">
        <v>344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</row>
    <row r="91" spans="1:15">
      <c r="A91" s="145" t="s">
        <v>343</v>
      </c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</row>
    <row r="92" spans="1:15">
      <c r="A92" s="145" t="s">
        <v>342</v>
      </c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</row>
    <row r="93" spans="1:15">
      <c r="A93" s="145" t="s">
        <v>341</v>
      </c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</row>
    <row r="94" spans="1:15">
      <c r="A94" s="145" t="s">
        <v>340</v>
      </c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</row>
    <row r="95" spans="1:15">
      <c r="A95" s="145" t="s">
        <v>339</v>
      </c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</row>
    <row r="96" spans="1:15">
      <c r="A96" s="145" t="s">
        <v>338</v>
      </c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</row>
    <row r="97" spans="1:15">
      <c r="A97" s="145" t="s">
        <v>337</v>
      </c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</row>
    <row r="98" spans="1:15">
      <c r="A98" s="145" t="s">
        <v>493</v>
      </c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</row>
    <row r="99" spans="1:15">
      <c r="A99" s="143"/>
      <c r="B99" s="144">
        <f>SUM(B100:B103)</f>
        <v>0</v>
      </c>
      <c r="C99" s="144">
        <f t="shared" ref="C99:O99" si="7">SUM(C100:C103)</f>
        <v>0</v>
      </c>
      <c r="D99" s="144">
        <f t="shared" si="7"/>
        <v>0</v>
      </c>
      <c r="E99" s="144">
        <f t="shared" si="7"/>
        <v>0</v>
      </c>
      <c r="F99" s="144">
        <f t="shared" si="7"/>
        <v>0</v>
      </c>
      <c r="G99" s="144">
        <f t="shared" si="7"/>
        <v>0</v>
      </c>
      <c r="H99" s="144">
        <f t="shared" si="7"/>
        <v>0</v>
      </c>
      <c r="I99" s="144">
        <f t="shared" si="7"/>
        <v>0</v>
      </c>
      <c r="J99" s="144">
        <f t="shared" si="7"/>
        <v>0</v>
      </c>
      <c r="K99" s="144">
        <f t="shared" si="7"/>
        <v>0</v>
      </c>
      <c r="L99" s="144">
        <f t="shared" si="7"/>
        <v>0</v>
      </c>
      <c r="M99" s="144">
        <f t="shared" si="7"/>
        <v>0</v>
      </c>
      <c r="N99" s="144">
        <f t="shared" si="7"/>
        <v>0</v>
      </c>
      <c r="O99" s="144">
        <f t="shared" si="7"/>
        <v>0</v>
      </c>
    </row>
    <row r="100" spans="1:15">
      <c r="A100" s="132" t="s">
        <v>560</v>
      </c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</row>
    <row r="101" spans="1:15">
      <c r="A101" s="132" t="s">
        <v>561</v>
      </c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</row>
    <row r="102" spans="1:15">
      <c r="A102" s="132" t="s">
        <v>562</v>
      </c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</row>
    <row r="103" spans="1:15">
      <c r="A103" s="132" t="s">
        <v>563</v>
      </c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</row>
    <row r="104" spans="1:15">
      <c r="A104" s="143" t="s">
        <v>448</v>
      </c>
      <c r="B104" s="144">
        <f t="shared" ref="B104:O104" si="8">B80+B68+B60+B51+B36+B29+B18+B6</f>
        <v>0</v>
      </c>
      <c r="C104" s="144">
        <f t="shared" si="8"/>
        <v>0</v>
      </c>
      <c r="D104" s="144">
        <f t="shared" si="8"/>
        <v>0</v>
      </c>
      <c r="E104" s="144">
        <f t="shared" si="8"/>
        <v>0</v>
      </c>
      <c r="F104" s="144">
        <f t="shared" si="8"/>
        <v>0</v>
      </c>
      <c r="G104" s="144">
        <f t="shared" si="8"/>
        <v>0</v>
      </c>
      <c r="H104" s="144">
        <f t="shared" si="8"/>
        <v>0</v>
      </c>
      <c r="I104" s="144">
        <f t="shared" si="8"/>
        <v>0</v>
      </c>
      <c r="J104" s="144">
        <f t="shared" si="8"/>
        <v>0</v>
      </c>
      <c r="K104" s="144">
        <f t="shared" si="8"/>
        <v>0</v>
      </c>
      <c r="L104" s="144">
        <f t="shared" si="8"/>
        <v>0</v>
      </c>
      <c r="M104" s="144">
        <f t="shared" si="8"/>
        <v>0</v>
      </c>
      <c r="N104" s="144">
        <f t="shared" si="8"/>
        <v>0</v>
      </c>
      <c r="O104" s="144">
        <f t="shared" si="8"/>
        <v>0</v>
      </c>
    </row>
  </sheetData>
  <mergeCells count="19">
    <mergeCell ref="H4:I4"/>
    <mergeCell ref="J4:K4"/>
    <mergeCell ref="L4:L5"/>
    <mergeCell ref="A1:A5"/>
    <mergeCell ref="B1:O1"/>
    <mergeCell ref="B2:B5"/>
    <mergeCell ref="C2:E2"/>
    <mergeCell ref="F2:F5"/>
    <mergeCell ref="G2:L2"/>
    <mergeCell ref="M2:O2"/>
    <mergeCell ref="N3:N5"/>
    <mergeCell ref="O3:O5"/>
    <mergeCell ref="C3:D3"/>
    <mergeCell ref="E3:E5"/>
    <mergeCell ref="G3:G5"/>
    <mergeCell ref="H3:L3"/>
    <mergeCell ref="M3:M5"/>
    <mergeCell ref="C4:C5"/>
    <mergeCell ref="D4:D5"/>
  </mergeCells>
  <pageMargins left="0.23622047244094491" right="0.23622047244094491" top="0.74803149606299213" bottom="0.74803149606299213" header="0.31496062992125984" footer="0.31496062992125984"/>
  <pageSetup paperSize="9" scale="52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opLeftCell="A55" zoomScale="80" zoomScaleNormal="80" workbookViewId="0">
      <selection activeCell="B96" sqref="B96"/>
    </sheetView>
  </sheetViews>
  <sheetFormatPr defaultRowHeight="14.25"/>
  <cols>
    <col min="1" max="1" width="29.85546875" style="74" customWidth="1"/>
    <col min="2" max="5" width="17.28515625" style="74" customWidth="1"/>
    <col min="6" max="16384" width="9.140625" style="74"/>
  </cols>
  <sheetData>
    <row r="1" spans="1:5" ht="51">
      <c r="A1" s="136" t="s">
        <v>429</v>
      </c>
      <c r="B1" s="136" t="s">
        <v>529</v>
      </c>
      <c r="C1" s="136" t="s">
        <v>528</v>
      </c>
      <c r="D1" s="136" t="s">
        <v>527</v>
      </c>
      <c r="E1" s="136" t="s">
        <v>526</v>
      </c>
    </row>
    <row r="2" spans="1:5">
      <c r="A2" s="137" t="s">
        <v>427</v>
      </c>
      <c r="B2" s="138">
        <f>SUM(B3:B13)</f>
        <v>0</v>
      </c>
      <c r="C2" s="138">
        <f>SUM(C3:C13)</f>
        <v>0</v>
      </c>
      <c r="D2" s="138">
        <f>SUM(D3:D13)</f>
        <v>0</v>
      </c>
      <c r="E2" s="138">
        <f>SUM(E3:E13)</f>
        <v>0</v>
      </c>
    </row>
    <row r="3" spans="1:5">
      <c r="A3" s="139" t="s">
        <v>426</v>
      </c>
      <c r="B3" s="139"/>
      <c r="C3" s="139"/>
      <c r="D3" s="139"/>
      <c r="E3" s="139"/>
    </row>
    <row r="4" spans="1:5">
      <c r="A4" s="139" t="s">
        <v>425</v>
      </c>
      <c r="B4" s="139"/>
      <c r="C4" s="139"/>
      <c r="D4" s="139"/>
      <c r="E4" s="139"/>
    </row>
    <row r="5" spans="1:5">
      <c r="A5" s="139" t="s">
        <v>424</v>
      </c>
      <c r="B5" s="139"/>
      <c r="C5" s="139"/>
      <c r="D5" s="139"/>
      <c r="E5" s="139"/>
    </row>
    <row r="6" spans="1:5">
      <c r="A6" s="139" t="s">
        <v>423</v>
      </c>
      <c r="B6" s="139"/>
      <c r="C6" s="139"/>
      <c r="D6" s="139"/>
      <c r="E6" s="139"/>
    </row>
    <row r="7" spans="1:5">
      <c r="A7" s="139" t="s">
        <v>422</v>
      </c>
      <c r="B7" s="139"/>
      <c r="C7" s="139"/>
      <c r="D7" s="139"/>
      <c r="E7" s="139"/>
    </row>
    <row r="8" spans="1:5">
      <c r="A8" s="139" t="s">
        <v>421</v>
      </c>
      <c r="B8" s="139"/>
      <c r="C8" s="139"/>
      <c r="D8" s="139"/>
      <c r="E8" s="139"/>
    </row>
    <row r="9" spans="1:5">
      <c r="A9" s="139" t="s">
        <v>420</v>
      </c>
      <c r="B9" s="139"/>
      <c r="C9" s="139"/>
      <c r="D9" s="139"/>
      <c r="E9" s="139"/>
    </row>
    <row r="10" spans="1:5">
      <c r="A10" s="139" t="s">
        <v>419</v>
      </c>
      <c r="B10" s="139"/>
      <c r="C10" s="139"/>
      <c r="D10" s="139"/>
      <c r="E10" s="139"/>
    </row>
    <row r="11" spans="1:5">
      <c r="A11" s="139" t="s">
        <v>418</v>
      </c>
      <c r="B11" s="139"/>
      <c r="C11" s="139"/>
      <c r="D11" s="139"/>
      <c r="E11" s="139"/>
    </row>
    <row r="12" spans="1:5">
      <c r="A12" s="139" t="s">
        <v>417</v>
      </c>
      <c r="B12" s="139"/>
      <c r="C12" s="139"/>
      <c r="D12" s="139"/>
      <c r="E12" s="139"/>
    </row>
    <row r="13" spans="1:5">
      <c r="A13" s="139" t="s">
        <v>416</v>
      </c>
      <c r="B13" s="139"/>
      <c r="C13" s="139"/>
      <c r="D13" s="139"/>
      <c r="E13" s="139"/>
    </row>
    <row r="14" spans="1:5">
      <c r="A14" s="140" t="s">
        <v>415</v>
      </c>
      <c r="B14" s="138">
        <f>SUM(B15:B24)</f>
        <v>0</v>
      </c>
      <c r="C14" s="138">
        <f>SUM(C15:C24)</f>
        <v>0</v>
      </c>
      <c r="D14" s="138">
        <f>SUM(D15:D24)</f>
        <v>0</v>
      </c>
      <c r="E14" s="138">
        <f>SUM(E15:E24)</f>
        <v>0</v>
      </c>
    </row>
    <row r="15" spans="1:5">
      <c r="A15" s="139" t="s">
        <v>414</v>
      </c>
      <c r="B15" s="139"/>
      <c r="C15" s="139"/>
      <c r="D15" s="139"/>
      <c r="E15" s="139"/>
    </row>
    <row r="16" spans="1:5">
      <c r="A16" s="139" t="s">
        <v>413</v>
      </c>
      <c r="B16" s="139"/>
      <c r="C16" s="139"/>
      <c r="D16" s="139"/>
      <c r="E16" s="139"/>
    </row>
    <row r="17" spans="1:5">
      <c r="A17" s="139" t="s">
        <v>412</v>
      </c>
      <c r="B17" s="139"/>
      <c r="C17" s="139"/>
      <c r="D17" s="139"/>
      <c r="E17" s="139"/>
    </row>
    <row r="18" spans="1:5">
      <c r="A18" s="141" t="s">
        <v>411</v>
      </c>
      <c r="B18" s="139"/>
      <c r="C18" s="139"/>
      <c r="D18" s="139"/>
      <c r="E18" s="139"/>
    </row>
    <row r="19" spans="1:5">
      <c r="A19" s="139" t="s">
        <v>410</v>
      </c>
      <c r="B19" s="139"/>
      <c r="C19" s="139"/>
      <c r="D19" s="139"/>
      <c r="E19" s="139"/>
    </row>
    <row r="20" spans="1:5">
      <c r="A20" s="139" t="s">
        <v>409</v>
      </c>
      <c r="B20" s="139"/>
      <c r="C20" s="139"/>
      <c r="D20" s="139"/>
      <c r="E20" s="139"/>
    </row>
    <row r="21" spans="1:5">
      <c r="A21" s="139" t="s">
        <v>408</v>
      </c>
      <c r="B21" s="139"/>
      <c r="C21" s="139"/>
      <c r="D21" s="139"/>
      <c r="E21" s="139"/>
    </row>
    <row r="22" spans="1:5">
      <c r="A22" s="139" t="s">
        <v>407</v>
      </c>
      <c r="B22" s="139"/>
      <c r="C22" s="139"/>
      <c r="D22" s="139"/>
      <c r="E22" s="139"/>
    </row>
    <row r="23" spans="1:5">
      <c r="A23" s="139" t="s">
        <v>406</v>
      </c>
      <c r="B23" s="139"/>
      <c r="C23" s="139"/>
      <c r="D23" s="139"/>
      <c r="E23" s="139"/>
    </row>
    <row r="24" spans="1:5">
      <c r="A24" s="139" t="s">
        <v>405</v>
      </c>
      <c r="B24" s="139"/>
      <c r="C24" s="139"/>
      <c r="D24" s="139"/>
      <c r="E24" s="139"/>
    </row>
    <row r="25" spans="1:5">
      <c r="A25" s="140" t="s">
        <v>404</v>
      </c>
      <c r="B25" s="138">
        <f>SUM(B26:B31)</f>
        <v>0</v>
      </c>
      <c r="C25" s="138">
        <f>SUM(C26:C31)</f>
        <v>0</v>
      </c>
      <c r="D25" s="138">
        <f>SUM(D26:D31)</f>
        <v>0</v>
      </c>
      <c r="E25" s="138">
        <f>SUM(E26:E31)</f>
        <v>0</v>
      </c>
    </row>
    <row r="26" spans="1:5">
      <c r="A26" s="139" t="s">
        <v>403</v>
      </c>
      <c r="B26" s="139"/>
      <c r="C26" s="139"/>
      <c r="D26" s="139"/>
      <c r="E26" s="139"/>
    </row>
    <row r="27" spans="1:5">
      <c r="A27" s="139" t="s">
        <v>402</v>
      </c>
      <c r="B27" s="139"/>
      <c r="C27" s="139"/>
      <c r="D27" s="139"/>
      <c r="E27" s="139"/>
    </row>
    <row r="28" spans="1:5">
      <c r="A28" s="139" t="s">
        <v>401</v>
      </c>
      <c r="B28" s="139"/>
      <c r="C28" s="139"/>
      <c r="D28" s="139"/>
      <c r="E28" s="139"/>
    </row>
    <row r="29" spans="1:5">
      <c r="A29" s="139" t="s">
        <v>400</v>
      </c>
      <c r="B29" s="139"/>
      <c r="C29" s="139"/>
      <c r="D29" s="139"/>
      <c r="E29" s="139"/>
    </row>
    <row r="30" spans="1:5" ht="25.5">
      <c r="A30" s="139" t="s">
        <v>525</v>
      </c>
      <c r="B30" s="139"/>
      <c r="C30" s="139"/>
      <c r="D30" s="139"/>
      <c r="E30" s="139"/>
    </row>
    <row r="31" spans="1:5" ht="25.5">
      <c r="A31" s="139" t="s">
        <v>524</v>
      </c>
      <c r="B31" s="139"/>
      <c r="C31" s="139"/>
      <c r="D31" s="139"/>
      <c r="E31" s="139"/>
    </row>
    <row r="32" spans="1:5">
      <c r="A32" s="137" t="s">
        <v>397</v>
      </c>
      <c r="B32" s="138">
        <f>SUM(B33:B46)</f>
        <v>0</v>
      </c>
      <c r="C32" s="138">
        <f>SUM(C33:C46)</f>
        <v>0</v>
      </c>
      <c r="D32" s="138">
        <f>SUM(D33:D46)</f>
        <v>0</v>
      </c>
      <c r="E32" s="138">
        <f>SUM(E33:E46)</f>
        <v>0</v>
      </c>
    </row>
    <row r="33" spans="1:5">
      <c r="A33" s="141" t="s">
        <v>396</v>
      </c>
      <c r="B33" s="139"/>
      <c r="C33" s="139"/>
      <c r="D33" s="139"/>
      <c r="E33" s="139"/>
    </row>
    <row r="34" spans="1:5">
      <c r="A34" s="141" t="s">
        <v>395</v>
      </c>
      <c r="B34" s="139"/>
      <c r="C34" s="139"/>
      <c r="D34" s="139"/>
      <c r="E34" s="139"/>
    </row>
    <row r="35" spans="1:5">
      <c r="A35" s="141" t="s">
        <v>394</v>
      </c>
      <c r="B35" s="139"/>
      <c r="C35" s="139"/>
      <c r="D35" s="139"/>
      <c r="E35" s="139"/>
    </row>
    <row r="36" spans="1:5">
      <c r="A36" s="141" t="s">
        <v>393</v>
      </c>
      <c r="B36" s="139"/>
      <c r="C36" s="139"/>
      <c r="D36" s="139"/>
      <c r="E36" s="139"/>
    </row>
    <row r="37" spans="1:5">
      <c r="A37" s="141" t="s">
        <v>392</v>
      </c>
      <c r="B37" s="139"/>
      <c r="C37" s="139"/>
      <c r="D37" s="139"/>
      <c r="E37" s="139"/>
    </row>
    <row r="38" spans="1:5" ht="29.25" customHeight="1">
      <c r="A38" s="128" t="s">
        <v>574</v>
      </c>
      <c r="B38" s="139"/>
      <c r="C38" s="139"/>
      <c r="D38" s="139"/>
      <c r="E38" s="139"/>
    </row>
    <row r="39" spans="1:5">
      <c r="A39" s="141" t="s">
        <v>391</v>
      </c>
      <c r="B39" s="139"/>
      <c r="C39" s="139"/>
      <c r="D39" s="139"/>
      <c r="E39" s="139"/>
    </row>
    <row r="40" spans="1:5">
      <c r="A40" s="141" t="s">
        <v>390</v>
      </c>
      <c r="B40" s="139"/>
      <c r="C40" s="139"/>
      <c r="D40" s="139"/>
      <c r="E40" s="139"/>
    </row>
    <row r="41" spans="1:5">
      <c r="A41" s="141" t="s">
        <v>389</v>
      </c>
      <c r="B41" s="139"/>
      <c r="C41" s="139"/>
      <c r="D41" s="139"/>
      <c r="E41" s="139"/>
    </row>
    <row r="42" spans="1:5">
      <c r="A42" s="141" t="s">
        <v>388</v>
      </c>
      <c r="B42" s="139"/>
      <c r="C42" s="139"/>
      <c r="D42" s="139"/>
      <c r="E42" s="139"/>
    </row>
    <row r="43" spans="1:5">
      <c r="A43" s="141" t="s">
        <v>387</v>
      </c>
      <c r="B43" s="139"/>
      <c r="C43" s="139"/>
      <c r="D43" s="139"/>
      <c r="E43" s="139"/>
    </row>
    <row r="44" spans="1:5">
      <c r="A44" s="141" t="s">
        <v>386</v>
      </c>
      <c r="B44" s="139"/>
      <c r="C44" s="139"/>
      <c r="D44" s="139"/>
      <c r="E44" s="139"/>
    </row>
    <row r="45" spans="1:5">
      <c r="A45" s="141" t="s">
        <v>385</v>
      </c>
      <c r="B45" s="139"/>
      <c r="C45" s="139"/>
      <c r="D45" s="139"/>
      <c r="E45" s="139"/>
    </row>
    <row r="46" spans="1:5">
      <c r="A46" s="141" t="s">
        <v>384</v>
      </c>
      <c r="B46" s="139"/>
      <c r="C46" s="139"/>
      <c r="D46" s="139"/>
      <c r="E46" s="139"/>
    </row>
    <row r="47" spans="1:5">
      <c r="A47" s="137" t="s">
        <v>383</v>
      </c>
      <c r="B47" s="138">
        <f>SUM(B48:B55)</f>
        <v>0</v>
      </c>
      <c r="C47" s="138">
        <f>SUM(C48:C55)</f>
        <v>0</v>
      </c>
      <c r="D47" s="138">
        <f>SUM(D48:D55)</f>
        <v>0</v>
      </c>
      <c r="E47" s="138">
        <f>SUM(E48:E55)</f>
        <v>0</v>
      </c>
    </row>
    <row r="48" spans="1:5">
      <c r="A48" s="139" t="s">
        <v>382</v>
      </c>
      <c r="B48" s="139"/>
      <c r="C48" s="139"/>
      <c r="D48" s="139"/>
      <c r="E48" s="139"/>
    </row>
    <row r="49" spans="1:5">
      <c r="A49" s="139" t="s">
        <v>381</v>
      </c>
      <c r="B49" s="139"/>
      <c r="C49" s="139"/>
      <c r="D49" s="139"/>
      <c r="E49" s="139"/>
    </row>
    <row r="50" spans="1:5">
      <c r="A50" s="141" t="s">
        <v>380</v>
      </c>
      <c r="B50" s="139"/>
      <c r="C50" s="139"/>
      <c r="D50" s="139"/>
      <c r="E50" s="139"/>
    </row>
    <row r="51" spans="1:5">
      <c r="A51" s="139" t="s">
        <v>379</v>
      </c>
      <c r="B51" s="139"/>
      <c r="C51" s="139"/>
      <c r="D51" s="139"/>
      <c r="E51" s="139"/>
    </row>
    <row r="52" spans="1:5">
      <c r="A52" s="139" t="s">
        <v>378</v>
      </c>
      <c r="B52" s="139"/>
      <c r="C52" s="139"/>
      <c r="D52" s="139"/>
      <c r="E52" s="139"/>
    </row>
    <row r="53" spans="1:5">
      <c r="A53" s="139" t="s">
        <v>377</v>
      </c>
      <c r="B53" s="139"/>
      <c r="C53" s="139"/>
      <c r="D53" s="139"/>
      <c r="E53" s="139"/>
    </row>
    <row r="54" spans="1:5">
      <c r="A54" s="139" t="s">
        <v>376</v>
      </c>
      <c r="B54" s="139"/>
      <c r="C54" s="139"/>
      <c r="D54" s="139"/>
      <c r="E54" s="139"/>
    </row>
    <row r="55" spans="1:5">
      <c r="A55" s="141" t="s">
        <v>375</v>
      </c>
      <c r="B55" s="139"/>
      <c r="C55" s="139"/>
      <c r="D55" s="139"/>
      <c r="E55" s="139"/>
    </row>
    <row r="56" spans="1:5">
      <c r="A56" s="137" t="s">
        <v>374</v>
      </c>
      <c r="B56" s="138">
        <f>SUM(B57:B63)</f>
        <v>0</v>
      </c>
      <c r="C56" s="138">
        <f>SUM(C57:C63)</f>
        <v>0</v>
      </c>
      <c r="D56" s="138">
        <f>SUM(D57:D63)</f>
        <v>0</v>
      </c>
      <c r="E56" s="138">
        <f>SUM(E57:E63)</f>
        <v>0</v>
      </c>
    </row>
    <row r="57" spans="1:5">
      <c r="A57" s="141" t="s">
        <v>373</v>
      </c>
      <c r="B57" s="139"/>
      <c r="C57" s="139"/>
      <c r="D57" s="139"/>
      <c r="E57" s="139"/>
    </row>
    <row r="58" spans="1:5">
      <c r="A58" s="141" t="s">
        <v>372</v>
      </c>
      <c r="B58" s="139"/>
      <c r="C58" s="139"/>
      <c r="D58" s="139"/>
      <c r="E58" s="139"/>
    </row>
    <row r="59" spans="1:5" ht="25.5" customHeight="1">
      <c r="A59" s="139" t="s">
        <v>371</v>
      </c>
      <c r="B59" s="139"/>
      <c r="C59" s="139"/>
      <c r="D59" s="139"/>
      <c r="E59" s="139"/>
    </row>
    <row r="60" spans="1:5" ht="28.5" customHeight="1">
      <c r="A60" s="139" t="s">
        <v>370</v>
      </c>
      <c r="B60" s="139"/>
      <c r="C60" s="139"/>
      <c r="D60" s="139"/>
      <c r="E60" s="139"/>
    </row>
    <row r="61" spans="1:5" ht="26.25" customHeight="1">
      <c r="A61" s="139" t="s">
        <v>369</v>
      </c>
      <c r="B61" s="139"/>
      <c r="C61" s="139"/>
      <c r="D61" s="139"/>
      <c r="E61" s="139"/>
    </row>
    <row r="62" spans="1:5">
      <c r="A62" s="141" t="s">
        <v>368</v>
      </c>
      <c r="B62" s="139"/>
      <c r="C62" s="139"/>
      <c r="D62" s="139"/>
      <c r="E62" s="139"/>
    </row>
    <row r="63" spans="1:5">
      <c r="A63" s="141" t="s">
        <v>367</v>
      </c>
      <c r="B63" s="139"/>
      <c r="C63" s="139"/>
      <c r="D63" s="139"/>
      <c r="E63" s="139"/>
    </row>
    <row r="64" spans="1:5">
      <c r="A64" s="137" t="s">
        <v>366</v>
      </c>
      <c r="B64" s="138">
        <f>SUM(B65:B75)</f>
        <v>0</v>
      </c>
      <c r="C64" s="138">
        <f>SUM(C65:C75)</f>
        <v>0</v>
      </c>
      <c r="D64" s="138">
        <f>SUM(D65:D75)</f>
        <v>0</v>
      </c>
      <c r="E64" s="138">
        <f>SUM(E65:E75)</f>
        <v>0</v>
      </c>
    </row>
    <row r="65" spans="1:5">
      <c r="A65" s="141" t="s">
        <v>365</v>
      </c>
      <c r="B65" s="139"/>
      <c r="C65" s="139"/>
      <c r="D65" s="139"/>
      <c r="E65" s="139"/>
    </row>
    <row r="66" spans="1:5">
      <c r="A66" s="139" t="s">
        <v>364</v>
      </c>
      <c r="B66" s="139"/>
      <c r="C66" s="139"/>
      <c r="D66" s="139"/>
      <c r="E66" s="139"/>
    </row>
    <row r="67" spans="1:5">
      <c r="A67" s="141" t="s">
        <v>363</v>
      </c>
      <c r="B67" s="139"/>
      <c r="C67" s="139"/>
      <c r="D67" s="139"/>
      <c r="E67" s="139"/>
    </row>
    <row r="68" spans="1:5">
      <c r="A68" s="141" t="s">
        <v>362</v>
      </c>
      <c r="B68" s="139"/>
      <c r="C68" s="139"/>
      <c r="D68" s="139"/>
      <c r="E68" s="139"/>
    </row>
    <row r="69" spans="1:5">
      <c r="A69" s="139" t="s">
        <v>361</v>
      </c>
      <c r="B69" s="139"/>
      <c r="C69" s="139"/>
      <c r="D69" s="139"/>
      <c r="E69" s="139"/>
    </row>
    <row r="70" spans="1:5">
      <c r="A70" s="141" t="s">
        <v>360</v>
      </c>
      <c r="B70" s="139"/>
      <c r="C70" s="139"/>
      <c r="D70" s="139"/>
      <c r="E70" s="139"/>
    </row>
    <row r="71" spans="1:5">
      <c r="A71" s="141" t="s">
        <v>359</v>
      </c>
      <c r="B71" s="139"/>
      <c r="C71" s="139"/>
      <c r="D71" s="139"/>
      <c r="E71" s="139"/>
    </row>
    <row r="72" spans="1:5">
      <c r="A72" s="141" t="s">
        <v>358</v>
      </c>
      <c r="B72" s="139"/>
      <c r="C72" s="139"/>
      <c r="D72" s="139"/>
      <c r="E72" s="139"/>
    </row>
    <row r="73" spans="1:5">
      <c r="A73" s="139" t="s">
        <v>357</v>
      </c>
      <c r="B73" s="139"/>
      <c r="C73" s="139"/>
      <c r="D73" s="139"/>
      <c r="E73" s="139"/>
    </row>
    <row r="74" spans="1:5">
      <c r="A74" s="139" t="s">
        <v>356</v>
      </c>
      <c r="B74" s="139"/>
      <c r="C74" s="139"/>
      <c r="D74" s="139"/>
      <c r="E74" s="139"/>
    </row>
    <row r="75" spans="1:5">
      <c r="A75" s="139" t="s">
        <v>355</v>
      </c>
      <c r="B75" s="139"/>
      <c r="C75" s="139"/>
      <c r="D75" s="139"/>
      <c r="E75" s="139"/>
    </row>
    <row r="76" spans="1:5">
      <c r="A76" s="140" t="s">
        <v>354</v>
      </c>
      <c r="B76" s="138">
        <f>SUM(B77:B99)</f>
        <v>0</v>
      </c>
      <c r="C76" s="138">
        <f>SUM(C77:C99)</f>
        <v>0</v>
      </c>
      <c r="D76" s="138">
        <f>SUM(D77:D99)</f>
        <v>0</v>
      </c>
      <c r="E76" s="138">
        <f>SUM(E77:E99)</f>
        <v>0</v>
      </c>
    </row>
    <row r="77" spans="1:5">
      <c r="A77" s="139" t="s">
        <v>353</v>
      </c>
      <c r="B77" s="139"/>
      <c r="C77" s="139"/>
      <c r="D77" s="139"/>
      <c r="E77" s="139"/>
    </row>
    <row r="78" spans="1:5">
      <c r="A78" s="139" t="s">
        <v>352</v>
      </c>
      <c r="B78" s="139"/>
      <c r="C78" s="139"/>
      <c r="D78" s="139"/>
      <c r="E78" s="139"/>
    </row>
    <row r="79" spans="1:5">
      <c r="A79" s="139" t="s">
        <v>351</v>
      </c>
      <c r="B79" s="139"/>
      <c r="C79" s="139"/>
      <c r="D79" s="139"/>
      <c r="E79" s="139"/>
    </row>
    <row r="80" spans="1:5">
      <c r="A80" s="139" t="s">
        <v>350</v>
      </c>
      <c r="B80" s="139"/>
      <c r="C80" s="139"/>
      <c r="D80" s="139"/>
      <c r="E80" s="139"/>
    </row>
    <row r="81" spans="1:10">
      <c r="A81" s="139" t="s">
        <v>349</v>
      </c>
      <c r="B81" s="139"/>
      <c r="C81" s="139"/>
      <c r="D81" s="139"/>
      <c r="E81" s="139"/>
    </row>
    <row r="82" spans="1:10">
      <c r="A82" s="139" t="s">
        <v>348</v>
      </c>
      <c r="B82" s="139"/>
      <c r="C82" s="139"/>
      <c r="D82" s="139"/>
      <c r="E82" s="139"/>
    </row>
    <row r="83" spans="1:10">
      <c r="A83" s="139" t="s">
        <v>347</v>
      </c>
      <c r="B83" s="139"/>
      <c r="C83" s="139"/>
      <c r="D83" s="139"/>
      <c r="E83" s="139"/>
    </row>
    <row r="84" spans="1:10">
      <c r="A84" s="141" t="s">
        <v>346</v>
      </c>
      <c r="B84" s="139"/>
      <c r="C84" s="139"/>
      <c r="D84" s="139"/>
      <c r="E84" s="139"/>
    </row>
    <row r="85" spans="1:10">
      <c r="A85" s="139" t="s">
        <v>345</v>
      </c>
      <c r="B85" s="139"/>
      <c r="C85" s="139"/>
      <c r="D85" s="139"/>
      <c r="E85" s="139"/>
    </row>
    <row r="86" spans="1:10">
      <c r="A86" s="139" t="s">
        <v>344</v>
      </c>
      <c r="B86" s="139"/>
      <c r="C86" s="139"/>
      <c r="D86" s="139"/>
      <c r="E86" s="139"/>
    </row>
    <row r="87" spans="1:10">
      <c r="A87" s="139" t="s">
        <v>343</v>
      </c>
      <c r="B87" s="139"/>
      <c r="C87" s="139"/>
      <c r="D87" s="139"/>
      <c r="E87" s="139"/>
    </row>
    <row r="88" spans="1:10">
      <c r="A88" s="139" t="s">
        <v>342</v>
      </c>
      <c r="B88" s="139"/>
      <c r="C88" s="139"/>
      <c r="D88" s="139"/>
      <c r="E88" s="139"/>
      <c r="J88" s="118"/>
    </row>
    <row r="89" spans="1:10">
      <c r="A89" s="139" t="s">
        <v>341</v>
      </c>
      <c r="B89" s="139"/>
      <c r="C89" s="139"/>
      <c r="D89" s="139"/>
      <c r="E89" s="139"/>
    </row>
    <row r="90" spans="1:10">
      <c r="A90" s="139" t="s">
        <v>340</v>
      </c>
      <c r="B90" s="139"/>
      <c r="C90" s="139"/>
      <c r="D90" s="139"/>
      <c r="E90" s="139"/>
    </row>
    <row r="91" spans="1:10">
      <c r="A91" s="139" t="s">
        <v>339</v>
      </c>
      <c r="B91" s="139"/>
      <c r="C91" s="139"/>
      <c r="D91" s="139"/>
      <c r="E91" s="139"/>
    </row>
    <row r="92" spans="1:10">
      <c r="A92" s="139" t="s">
        <v>338</v>
      </c>
      <c r="B92" s="139"/>
      <c r="C92" s="139"/>
      <c r="D92" s="139"/>
      <c r="E92" s="139"/>
    </row>
    <row r="93" spans="1:10">
      <c r="A93" s="139" t="s">
        <v>337</v>
      </c>
      <c r="B93" s="139"/>
      <c r="C93" s="139"/>
      <c r="D93" s="139"/>
      <c r="E93" s="139"/>
    </row>
    <row r="94" spans="1:10">
      <c r="A94" s="141" t="s">
        <v>336</v>
      </c>
      <c r="B94" s="139"/>
      <c r="C94" s="139"/>
      <c r="D94" s="139"/>
      <c r="E94" s="139"/>
    </row>
    <row r="95" spans="1:10">
      <c r="A95" s="140"/>
      <c r="B95" s="138">
        <f>SUM(B96:B99)</f>
        <v>0</v>
      </c>
      <c r="C95" s="138">
        <f>SUM(C96:C99)</f>
        <v>0</v>
      </c>
      <c r="D95" s="138">
        <f t="shared" ref="C95:E95" si="0">SUM(D96:D99)</f>
        <v>0</v>
      </c>
      <c r="E95" s="138">
        <f t="shared" si="0"/>
        <v>0</v>
      </c>
    </row>
    <row r="96" spans="1:10">
      <c r="A96" s="132" t="s">
        <v>560</v>
      </c>
      <c r="B96" s="139"/>
      <c r="C96" s="139"/>
      <c r="D96" s="139"/>
      <c r="E96" s="139"/>
    </row>
    <row r="97" spans="1:5">
      <c r="A97" s="132" t="s">
        <v>561</v>
      </c>
      <c r="B97" s="139"/>
      <c r="C97" s="139"/>
      <c r="D97" s="139"/>
      <c r="E97" s="139"/>
    </row>
    <row r="98" spans="1:5">
      <c r="A98" s="132" t="s">
        <v>562</v>
      </c>
      <c r="B98" s="139"/>
      <c r="C98" s="139"/>
      <c r="D98" s="139"/>
      <c r="E98" s="139"/>
    </row>
    <row r="99" spans="1:5">
      <c r="A99" s="132" t="s">
        <v>563</v>
      </c>
      <c r="B99" s="139"/>
      <c r="C99" s="139"/>
      <c r="D99" s="139"/>
      <c r="E99" s="139"/>
    </row>
    <row r="100" spans="1:5" ht="27" customHeight="1">
      <c r="A100" s="135" t="s">
        <v>523</v>
      </c>
      <c r="B100" s="142">
        <f>B2+B14+B25+B32+B47+B56+B64+B76</f>
        <v>0</v>
      </c>
      <c r="C100" s="142">
        <f>C2+C14+C25+C32+C47+C56+C64+C76+C95</f>
        <v>0</v>
      </c>
      <c r="D100" s="142">
        <f>D2+D14+D25+D32+D47+D56+D64+D76+D95</f>
        <v>0</v>
      </c>
      <c r="E100" s="142">
        <f>E2+E14+E25+E32+E47+E56+E64+E76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J27" sqref="J27"/>
    </sheetView>
  </sheetViews>
  <sheetFormatPr defaultColWidth="9.140625" defaultRowHeight="12.75"/>
  <cols>
    <col min="1" max="1" width="28.42578125" style="93" customWidth="1"/>
    <col min="2" max="2" width="13.5703125" style="93" customWidth="1"/>
    <col min="3" max="3" width="17.42578125" style="93" customWidth="1"/>
    <col min="4" max="5" width="10.85546875" style="93" customWidth="1"/>
    <col min="6" max="16384" width="9.140625" style="93"/>
  </cols>
  <sheetData>
    <row r="1" spans="1:7" ht="51.75" thickBot="1">
      <c r="A1" s="115" t="s">
        <v>544</v>
      </c>
      <c r="B1" s="115" t="s">
        <v>543</v>
      </c>
      <c r="C1" s="115" t="s">
        <v>542</v>
      </c>
      <c r="D1" s="115" t="s">
        <v>541</v>
      </c>
      <c r="E1" s="115" t="s">
        <v>540</v>
      </c>
      <c r="F1" s="120"/>
      <c r="G1" s="120"/>
    </row>
    <row r="2" spans="1:7" ht="13.5" thickBot="1">
      <c r="A2" s="121" t="s">
        <v>539</v>
      </c>
      <c r="B2" s="121">
        <f>SUM(B3:B10)</f>
        <v>0</v>
      </c>
      <c r="C2" s="121">
        <f>SUM(C3:C10)</f>
        <v>0</v>
      </c>
      <c r="D2" s="121">
        <f>SUM(D3:D10)</f>
        <v>0</v>
      </c>
      <c r="E2" s="121">
        <f>SUM(E3:E10)</f>
        <v>0</v>
      </c>
      <c r="F2" s="120"/>
      <c r="G2" s="120"/>
    </row>
    <row r="3" spans="1:7" ht="13.5" thickBot="1">
      <c r="A3" s="122" t="s">
        <v>538</v>
      </c>
      <c r="B3" s="122"/>
      <c r="C3" s="122"/>
      <c r="D3" s="122"/>
      <c r="E3" s="122"/>
      <c r="F3" s="120"/>
      <c r="G3" s="120"/>
    </row>
    <row r="4" spans="1:7" ht="13.5" thickBot="1">
      <c r="A4" s="122" t="s">
        <v>537</v>
      </c>
      <c r="B4" s="122"/>
      <c r="C4" s="122"/>
      <c r="D4" s="122"/>
      <c r="E4" s="122"/>
      <c r="F4" s="120"/>
      <c r="G4" s="120"/>
    </row>
    <row r="5" spans="1:7" ht="13.5" thickBot="1">
      <c r="A5" s="122" t="s">
        <v>536</v>
      </c>
      <c r="B5" s="122"/>
      <c r="C5" s="122"/>
      <c r="D5" s="122"/>
      <c r="E5" s="122"/>
      <c r="F5" s="120"/>
      <c r="G5" s="120"/>
    </row>
    <row r="6" spans="1:7" ht="26.25" thickBot="1">
      <c r="A6" s="122" t="s">
        <v>535</v>
      </c>
      <c r="B6" s="122"/>
      <c r="C6" s="122"/>
      <c r="D6" s="122"/>
      <c r="E6" s="122"/>
      <c r="F6" s="120"/>
      <c r="G6" s="120"/>
    </row>
    <row r="7" spans="1:7" ht="13.5" thickBot="1">
      <c r="A7" s="122" t="s">
        <v>534</v>
      </c>
      <c r="B7" s="122"/>
      <c r="C7" s="122"/>
      <c r="D7" s="122"/>
      <c r="E7" s="122"/>
      <c r="F7" s="120"/>
      <c r="G7" s="120"/>
    </row>
    <row r="8" spans="1:7" ht="13.5" thickBot="1">
      <c r="A8" s="122" t="s">
        <v>533</v>
      </c>
      <c r="B8" s="122"/>
      <c r="C8" s="122"/>
      <c r="D8" s="122"/>
      <c r="E8" s="122"/>
      <c r="F8" s="120"/>
      <c r="G8" s="120"/>
    </row>
    <row r="9" spans="1:7" ht="13.5" thickBot="1">
      <c r="A9" s="122" t="s">
        <v>532</v>
      </c>
      <c r="B9" s="122"/>
      <c r="C9" s="122"/>
      <c r="D9" s="122"/>
      <c r="E9" s="122"/>
      <c r="F9" s="120"/>
      <c r="G9" s="120"/>
    </row>
    <row r="10" spans="1:7" ht="26.25" thickBot="1">
      <c r="A10" s="122" t="s">
        <v>531</v>
      </c>
      <c r="B10" s="122"/>
      <c r="C10" s="122"/>
      <c r="D10" s="122"/>
      <c r="E10" s="122"/>
      <c r="F10" s="120"/>
      <c r="G10" s="120"/>
    </row>
    <row r="11" spans="1:7" ht="13.5" thickBot="1">
      <c r="A11" s="121" t="s">
        <v>530</v>
      </c>
      <c r="B11" s="121"/>
      <c r="C11" s="121"/>
      <c r="D11" s="121"/>
      <c r="E11" s="121"/>
      <c r="F11" s="120"/>
      <c r="G11" s="120"/>
    </row>
    <row r="12" spans="1:7">
      <c r="A12" s="120"/>
      <c r="B12" s="120"/>
      <c r="C12" s="120"/>
      <c r="D12" s="120"/>
      <c r="E12" s="120"/>
      <c r="F12" s="120"/>
      <c r="G12" s="120"/>
    </row>
    <row r="13" spans="1:7">
      <c r="A13" s="120"/>
      <c r="B13" s="120"/>
      <c r="C13" s="120"/>
      <c r="D13" s="120"/>
      <c r="E13" s="120"/>
      <c r="F13" s="120"/>
      <c r="G13" s="120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52" zoomScale="80" zoomScaleNormal="80" workbookViewId="0">
      <selection activeCell="C97" sqref="C97"/>
    </sheetView>
  </sheetViews>
  <sheetFormatPr defaultColWidth="27" defaultRowHeight="12.75"/>
  <cols>
    <col min="1" max="1" width="31.85546875" style="93" customWidth="1"/>
    <col min="2" max="7" width="12.7109375" style="93" customWidth="1"/>
    <col min="8" max="16384" width="27" style="93"/>
  </cols>
  <sheetData>
    <row r="1" spans="1:7" ht="30.75" customHeight="1">
      <c r="A1" s="164" t="s">
        <v>429</v>
      </c>
      <c r="B1" s="164" t="s">
        <v>547</v>
      </c>
      <c r="C1" s="164"/>
      <c r="D1" s="164"/>
      <c r="E1" s="164" t="s">
        <v>546</v>
      </c>
      <c r="F1" s="164"/>
      <c r="G1" s="164"/>
    </row>
    <row r="2" spans="1:7" ht="27" customHeight="1">
      <c r="A2" s="164"/>
      <c r="B2" s="148">
        <v>2022</v>
      </c>
      <c r="C2" s="148">
        <v>2023</v>
      </c>
      <c r="D2" s="148" t="s">
        <v>545</v>
      </c>
      <c r="E2" s="148">
        <v>2022</v>
      </c>
      <c r="F2" s="148">
        <v>2023</v>
      </c>
      <c r="G2" s="148" t="s">
        <v>545</v>
      </c>
    </row>
    <row r="3" spans="1:7">
      <c r="A3" s="137" t="s">
        <v>427</v>
      </c>
      <c r="B3" s="138">
        <f>SUM(B4:B14)</f>
        <v>3266</v>
      </c>
      <c r="C3" s="138">
        <f>SUM(C4:C14)</f>
        <v>0</v>
      </c>
      <c r="D3" s="138">
        <f t="shared" ref="D3:D34" si="0">C3-B3</f>
        <v>-3266</v>
      </c>
      <c r="E3" s="138">
        <f>SUM(E4:E14)</f>
        <v>2119739.87</v>
      </c>
      <c r="F3" s="138">
        <f>SUM(F4:F14)</f>
        <v>0</v>
      </c>
      <c r="G3" s="138">
        <f t="shared" ref="G3:G34" si="1">F3-E3</f>
        <v>-2119739.87</v>
      </c>
    </row>
    <row r="4" spans="1:7">
      <c r="A4" s="139" t="s">
        <v>426</v>
      </c>
      <c r="B4" s="185">
        <v>335</v>
      </c>
      <c r="C4" s="185"/>
      <c r="D4" s="186">
        <f t="shared" si="0"/>
        <v>-335</v>
      </c>
      <c r="E4" s="139">
        <v>5774.75</v>
      </c>
      <c r="F4" s="139"/>
      <c r="G4" s="186">
        <f t="shared" si="1"/>
        <v>-5774.75</v>
      </c>
    </row>
    <row r="5" spans="1:7">
      <c r="A5" s="139" t="s">
        <v>425</v>
      </c>
      <c r="B5" s="185">
        <v>537</v>
      </c>
      <c r="C5" s="185"/>
      <c r="D5" s="186">
        <f t="shared" si="0"/>
        <v>-537</v>
      </c>
      <c r="E5" s="139">
        <v>560069.71</v>
      </c>
      <c r="F5" s="139"/>
      <c r="G5" s="186">
        <f t="shared" si="1"/>
        <v>-560069.71</v>
      </c>
    </row>
    <row r="6" spans="1:7">
      <c r="A6" s="139" t="s">
        <v>424</v>
      </c>
      <c r="B6" s="185">
        <v>380</v>
      </c>
      <c r="C6" s="185"/>
      <c r="D6" s="186">
        <f t="shared" si="0"/>
        <v>-380</v>
      </c>
      <c r="E6" s="139">
        <v>40113.69</v>
      </c>
      <c r="F6" s="139"/>
      <c r="G6" s="186">
        <f t="shared" si="1"/>
        <v>-40113.69</v>
      </c>
    </row>
    <row r="7" spans="1:7">
      <c r="A7" s="139" t="s">
        <v>423</v>
      </c>
      <c r="B7" s="185">
        <v>36</v>
      </c>
      <c r="C7" s="185"/>
      <c r="D7" s="186">
        <f t="shared" si="0"/>
        <v>-36</v>
      </c>
      <c r="E7" s="139">
        <v>9060.1299999999992</v>
      </c>
      <c r="F7" s="139"/>
      <c r="G7" s="186">
        <f t="shared" si="1"/>
        <v>-9060.1299999999992</v>
      </c>
    </row>
    <row r="8" spans="1:7">
      <c r="A8" s="139" t="s">
        <v>422</v>
      </c>
      <c r="B8" s="185">
        <v>587</v>
      </c>
      <c r="C8" s="185"/>
      <c r="D8" s="186">
        <f t="shared" si="0"/>
        <v>-587</v>
      </c>
      <c r="E8" s="139">
        <v>65490.46</v>
      </c>
      <c r="F8" s="139"/>
      <c r="G8" s="186">
        <f t="shared" si="1"/>
        <v>-65490.46</v>
      </c>
    </row>
    <row r="9" spans="1:7">
      <c r="A9" s="139" t="s">
        <v>421</v>
      </c>
      <c r="B9" s="185">
        <v>583</v>
      </c>
      <c r="C9" s="185"/>
      <c r="D9" s="186">
        <f t="shared" si="0"/>
        <v>-583</v>
      </c>
      <c r="E9" s="139">
        <v>909119.7</v>
      </c>
      <c r="F9" s="139"/>
      <c r="G9" s="186">
        <f t="shared" si="1"/>
        <v>-909119.7</v>
      </c>
    </row>
    <row r="10" spans="1:7">
      <c r="A10" s="139" t="s">
        <v>420</v>
      </c>
      <c r="B10" s="185">
        <v>528</v>
      </c>
      <c r="C10" s="185"/>
      <c r="D10" s="186">
        <f t="shared" si="0"/>
        <v>-528</v>
      </c>
      <c r="E10" s="139">
        <v>278726.7</v>
      </c>
      <c r="F10" s="139"/>
      <c r="G10" s="186">
        <f t="shared" si="1"/>
        <v>-278726.7</v>
      </c>
    </row>
    <row r="11" spans="1:7">
      <c r="A11" s="139" t="s">
        <v>419</v>
      </c>
      <c r="B11" s="185">
        <v>98</v>
      </c>
      <c r="C11" s="185"/>
      <c r="D11" s="186">
        <f t="shared" si="0"/>
        <v>-98</v>
      </c>
      <c r="E11" s="139">
        <v>138075.20000000001</v>
      </c>
      <c r="F11" s="139"/>
      <c r="G11" s="186">
        <f t="shared" si="1"/>
        <v>-138075.20000000001</v>
      </c>
    </row>
    <row r="12" spans="1:7">
      <c r="A12" s="139" t="s">
        <v>418</v>
      </c>
      <c r="B12" s="185">
        <v>31</v>
      </c>
      <c r="C12" s="185"/>
      <c r="D12" s="186">
        <f t="shared" si="0"/>
        <v>-31</v>
      </c>
      <c r="E12" s="139">
        <v>3317.93</v>
      </c>
      <c r="F12" s="139"/>
      <c r="G12" s="186">
        <f t="shared" si="1"/>
        <v>-3317.93</v>
      </c>
    </row>
    <row r="13" spans="1:7">
      <c r="A13" s="139" t="s">
        <v>417</v>
      </c>
      <c r="B13" s="185">
        <v>121</v>
      </c>
      <c r="C13" s="185"/>
      <c r="D13" s="186">
        <f t="shared" si="0"/>
        <v>-121</v>
      </c>
      <c r="E13" s="139">
        <v>42149.599999999999</v>
      </c>
      <c r="F13" s="139"/>
      <c r="G13" s="186">
        <f t="shared" si="1"/>
        <v>-42149.599999999999</v>
      </c>
    </row>
    <row r="14" spans="1:7">
      <c r="A14" s="139" t="s">
        <v>416</v>
      </c>
      <c r="B14" s="185">
        <v>30</v>
      </c>
      <c r="C14" s="185"/>
      <c r="D14" s="186">
        <f t="shared" si="0"/>
        <v>-30</v>
      </c>
      <c r="E14" s="139">
        <v>67842</v>
      </c>
      <c r="F14" s="139"/>
      <c r="G14" s="186">
        <f t="shared" si="1"/>
        <v>-67842</v>
      </c>
    </row>
    <row r="15" spans="1:7">
      <c r="A15" s="140" t="s">
        <v>415</v>
      </c>
      <c r="B15" s="138">
        <f>SUM(B16:B25)</f>
        <v>4180</v>
      </c>
      <c r="C15" s="138">
        <f>SUM(C16:C25)</f>
        <v>0</v>
      </c>
      <c r="D15" s="138">
        <f t="shared" si="0"/>
        <v>-4180</v>
      </c>
      <c r="E15" s="138">
        <f>SUM(E16:E25)</f>
        <v>483785.16</v>
      </c>
      <c r="F15" s="138">
        <f>SUM(F16:F25)</f>
        <v>0</v>
      </c>
      <c r="G15" s="138">
        <f t="shared" si="1"/>
        <v>-483785.16</v>
      </c>
    </row>
    <row r="16" spans="1:7">
      <c r="A16" s="139" t="s">
        <v>414</v>
      </c>
      <c r="B16" s="185">
        <v>95</v>
      </c>
      <c r="C16" s="185"/>
      <c r="D16" s="186">
        <f t="shared" si="0"/>
        <v>-95</v>
      </c>
      <c r="E16" s="139">
        <v>865.29</v>
      </c>
      <c r="F16" s="139"/>
      <c r="G16" s="186">
        <f t="shared" si="1"/>
        <v>-865.29</v>
      </c>
    </row>
    <row r="17" spans="1:7">
      <c r="A17" s="139" t="s">
        <v>413</v>
      </c>
      <c r="B17" s="185">
        <v>202</v>
      </c>
      <c r="C17" s="185"/>
      <c r="D17" s="186">
        <f t="shared" si="0"/>
        <v>-202</v>
      </c>
      <c r="E17" s="139">
        <v>23540.54</v>
      </c>
      <c r="F17" s="139"/>
      <c r="G17" s="186">
        <f t="shared" si="1"/>
        <v>-23540.54</v>
      </c>
    </row>
    <row r="18" spans="1:7">
      <c r="A18" s="139" t="s">
        <v>412</v>
      </c>
      <c r="B18" s="185">
        <v>120</v>
      </c>
      <c r="C18" s="185"/>
      <c r="D18" s="186">
        <f t="shared" si="0"/>
        <v>-120</v>
      </c>
      <c r="E18" s="139">
        <v>17561.18</v>
      </c>
      <c r="F18" s="139"/>
      <c r="G18" s="186">
        <f t="shared" si="1"/>
        <v>-17561.18</v>
      </c>
    </row>
    <row r="19" spans="1:7">
      <c r="A19" s="141" t="s">
        <v>411</v>
      </c>
      <c r="B19" s="185">
        <v>597</v>
      </c>
      <c r="C19" s="185"/>
      <c r="D19" s="186">
        <f t="shared" si="0"/>
        <v>-597</v>
      </c>
      <c r="E19" s="139">
        <v>10711.73</v>
      </c>
      <c r="F19" s="139"/>
      <c r="G19" s="186">
        <f t="shared" si="1"/>
        <v>-10711.73</v>
      </c>
    </row>
    <row r="20" spans="1:7">
      <c r="A20" s="139" t="s">
        <v>410</v>
      </c>
      <c r="B20" s="185">
        <v>1224</v>
      </c>
      <c r="C20" s="185"/>
      <c r="D20" s="186">
        <f t="shared" si="0"/>
        <v>-1224</v>
      </c>
      <c r="E20" s="139">
        <v>185913.21</v>
      </c>
      <c r="F20" s="139"/>
      <c r="G20" s="186">
        <f t="shared" si="1"/>
        <v>-185913.21</v>
      </c>
    </row>
    <row r="21" spans="1:7">
      <c r="A21" s="139" t="s">
        <v>409</v>
      </c>
      <c r="B21" s="185">
        <v>745</v>
      </c>
      <c r="C21" s="185"/>
      <c r="D21" s="186">
        <f t="shared" si="0"/>
        <v>-745</v>
      </c>
      <c r="E21" s="139">
        <v>194165.74</v>
      </c>
      <c r="F21" s="139"/>
      <c r="G21" s="186">
        <f t="shared" si="1"/>
        <v>-194165.74</v>
      </c>
    </row>
    <row r="22" spans="1:7">
      <c r="A22" s="139" t="s">
        <v>408</v>
      </c>
      <c r="B22" s="185">
        <v>110</v>
      </c>
      <c r="C22" s="185"/>
      <c r="D22" s="186">
        <f t="shared" si="0"/>
        <v>-110</v>
      </c>
      <c r="E22" s="139">
        <v>3361.68</v>
      </c>
      <c r="F22" s="139"/>
      <c r="G22" s="186">
        <f t="shared" si="1"/>
        <v>-3361.68</v>
      </c>
    </row>
    <row r="23" spans="1:7">
      <c r="A23" s="139" t="s">
        <v>407</v>
      </c>
      <c r="B23" s="185">
        <v>371</v>
      </c>
      <c r="C23" s="185"/>
      <c r="D23" s="186">
        <f t="shared" si="0"/>
        <v>-371</v>
      </c>
      <c r="E23" s="139">
        <v>4929.1000000000004</v>
      </c>
      <c r="F23" s="139"/>
      <c r="G23" s="186">
        <f t="shared" si="1"/>
        <v>-4929.1000000000004</v>
      </c>
    </row>
    <row r="24" spans="1:7">
      <c r="A24" s="139" t="s">
        <v>406</v>
      </c>
      <c r="B24" s="185">
        <v>467</v>
      </c>
      <c r="C24" s="185"/>
      <c r="D24" s="186">
        <f t="shared" si="0"/>
        <v>-467</v>
      </c>
      <c r="E24" s="139">
        <v>12422.01</v>
      </c>
      <c r="F24" s="139"/>
      <c r="G24" s="186">
        <f t="shared" si="1"/>
        <v>-12422.01</v>
      </c>
    </row>
    <row r="25" spans="1:7">
      <c r="A25" s="139" t="s">
        <v>405</v>
      </c>
      <c r="B25" s="185">
        <v>249</v>
      </c>
      <c r="C25" s="185"/>
      <c r="D25" s="186">
        <f t="shared" si="0"/>
        <v>-249</v>
      </c>
      <c r="E25" s="139">
        <v>30314.68</v>
      </c>
      <c r="F25" s="139"/>
      <c r="G25" s="186">
        <f t="shared" si="1"/>
        <v>-30314.68</v>
      </c>
    </row>
    <row r="26" spans="1:7">
      <c r="A26" s="140" t="s">
        <v>404</v>
      </c>
      <c r="B26" s="138">
        <f>SUM(B27:B32)</f>
        <v>2654</v>
      </c>
      <c r="C26" s="138">
        <f>SUM(C27:C32)</f>
        <v>0</v>
      </c>
      <c r="D26" s="138">
        <f t="shared" si="0"/>
        <v>-2654</v>
      </c>
      <c r="E26" s="138">
        <f>SUM(E27:E32)</f>
        <v>619694.43000000005</v>
      </c>
      <c r="F26" s="138">
        <f>SUM(F27:F32)</f>
        <v>0</v>
      </c>
      <c r="G26" s="138">
        <f t="shared" si="1"/>
        <v>-619694.43000000005</v>
      </c>
    </row>
    <row r="27" spans="1:7">
      <c r="A27" s="139" t="s">
        <v>403</v>
      </c>
      <c r="B27" s="185">
        <v>468</v>
      </c>
      <c r="C27" s="185"/>
      <c r="D27" s="186">
        <f t="shared" si="0"/>
        <v>-468</v>
      </c>
      <c r="E27" s="139">
        <v>123703.48</v>
      </c>
      <c r="F27" s="139"/>
      <c r="G27" s="186">
        <f t="shared" si="1"/>
        <v>-123703.48</v>
      </c>
    </row>
    <row r="28" spans="1:7">
      <c r="A28" s="139" t="s">
        <v>402</v>
      </c>
      <c r="B28" s="185">
        <v>717</v>
      </c>
      <c r="C28" s="185"/>
      <c r="D28" s="186">
        <f t="shared" si="0"/>
        <v>-717</v>
      </c>
      <c r="E28" s="139">
        <v>14116.2</v>
      </c>
      <c r="F28" s="139"/>
      <c r="G28" s="186">
        <f t="shared" si="1"/>
        <v>-14116.2</v>
      </c>
    </row>
    <row r="29" spans="1:7">
      <c r="A29" s="139" t="s">
        <v>401</v>
      </c>
      <c r="B29" s="185">
        <v>214</v>
      </c>
      <c r="C29" s="185"/>
      <c r="D29" s="186">
        <f t="shared" si="0"/>
        <v>-214</v>
      </c>
      <c r="E29" s="139">
        <v>15958.44</v>
      </c>
      <c r="F29" s="139"/>
      <c r="G29" s="186">
        <f t="shared" si="1"/>
        <v>-15958.44</v>
      </c>
    </row>
    <row r="30" spans="1:7">
      <c r="A30" s="139" t="s">
        <v>400</v>
      </c>
      <c r="B30" s="185">
        <v>476</v>
      </c>
      <c r="C30" s="185"/>
      <c r="D30" s="186">
        <f t="shared" si="0"/>
        <v>-476</v>
      </c>
      <c r="E30" s="139">
        <v>6921.18</v>
      </c>
      <c r="F30" s="139"/>
      <c r="G30" s="186">
        <f t="shared" si="1"/>
        <v>-6921.18</v>
      </c>
    </row>
    <row r="31" spans="1:7" ht="25.5">
      <c r="A31" s="139" t="s">
        <v>525</v>
      </c>
      <c r="B31" s="185">
        <v>446</v>
      </c>
      <c r="C31" s="185"/>
      <c r="D31" s="186">
        <f t="shared" si="0"/>
        <v>-446</v>
      </c>
      <c r="E31" s="139">
        <v>440124.27</v>
      </c>
      <c r="F31" s="139"/>
      <c r="G31" s="186">
        <f t="shared" si="1"/>
        <v>-440124.27</v>
      </c>
    </row>
    <row r="32" spans="1:7">
      <c r="A32" s="139" t="s">
        <v>524</v>
      </c>
      <c r="B32" s="185">
        <v>333</v>
      </c>
      <c r="C32" s="185"/>
      <c r="D32" s="186">
        <f t="shared" si="0"/>
        <v>-333</v>
      </c>
      <c r="E32" s="139">
        <v>18870.86</v>
      </c>
      <c r="F32" s="139"/>
      <c r="G32" s="186">
        <f t="shared" si="1"/>
        <v>-18870.86</v>
      </c>
    </row>
    <row r="33" spans="1:7">
      <c r="A33" s="137" t="s">
        <v>397</v>
      </c>
      <c r="B33" s="138">
        <f>SUM(B34:B47)</f>
        <v>603</v>
      </c>
      <c r="C33" s="138">
        <f>SUM(C34:C47)</f>
        <v>0</v>
      </c>
      <c r="D33" s="138">
        <f t="shared" si="0"/>
        <v>-603</v>
      </c>
      <c r="E33" s="138">
        <f>SUM(E34:E47)</f>
        <v>17439.2</v>
      </c>
      <c r="F33" s="138">
        <f>SUM(F34:F47)</f>
        <v>0</v>
      </c>
      <c r="G33" s="138">
        <f t="shared" si="1"/>
        <v>-17439.2</v>
      </c>
    </row>
    <row r="34" spans="1:7">
      <c r="A34" s="141" t="s">
        <v>396</v>
      </c>
      <c r="B34" s="185">
        <v>66</v>
      </c>
      <c r="C34" s="185"/>
      <c r="D34" s="186">
        <f t="shared" si="0"/>
        <v>-66</v>
      </c>
      <c r="E34" s="139">
        <v>318.70999999999998</v>
      </c>
      <c r="F34" s="139"/>
      <c r="G34" s="186">
        <f t="shared" si="1"/>
        <v>-318.70999999999998</v>
      </c>
    </row>
    <row r="35" spans="1:7">
      <c r="A35" s="141" t="s">
        <v>395</v>
      </c>
      <c r="B35" s="185">
        <v>51</v>
      </c>
      <c r="C35" s="185"/>
      <c r="D35" s="186">
        <f t="shared" ref="D35:D66" si="2">C35-B35</f>
        <v>-51</v>
      </c>
      <c r="E35" s="139">
        <v>1064.1199999999999</v>
      </c>
      <c r="F35" s="139"/>
      <c r="G35" s="186">
        <f t="shared" ref="G35:G66" si="3">F35-E35</f>
        <v>-1064.1199999999999</v>
      </c>
    </row>
    <row r="36" spans="1:7">
      <c r="A36" s="141" t="s">
        <v>394</v>
      </c>
      <c r="B36" s="185">
        <v>18</v>
      </c>
      <c r="C36" s="185"/>
      <c r="D36" s="186">
        <f t="shared" si="2"/>
        <v>-18</v>
      </c>
      <c r="E36" s="139">
        <v>24.15</v>
      </c>
      <c r="F36" s="139"/>
      <c r="G36" s="186">
        <f t="shared" si="3"/>
        <v>-24.15</v>
      </c>
    </row>
    <row r="37" spans="1:7">
      <c r="A37" s="141" t="s">
        <v>393</v>
      </c>
      <c r="B37" s="185">
        <v>0</v>
      </c>
      <c r="C37" s="185"/>
      <c r="D37" s="186">
        <f t="shared" si="2"/>
        <v>0</v>
      </c>
      <c r="E37" s="139">
        <v>0</v>
      </c>
      <c r="F37" s="139"/>
      <c r="G37" s="186">
        <f t="shared" si="3"/>
        <v>0</v>
      </c>
    </row>
    <row r="38" spans="1:7">
      <c r="A38" s="141" t="s">
        <v>392</v>
      </c>
      <c r="B38" s="185">
        <v>14</v>
      </c>
      <c r="C38" s="185"/>
      <c r="D38" s="186">
        <f t="shared" si="2"/>
        <v>-14</v>
      </c>
      <c r="E38" s="139">
        <v>6.82</v>
      </c>
      <c r="F38" s="139"/>
      <c r="G38" s="186">
        <f t="shared" si="3"/>
        <v>-6.82</v>
      </c>
    </row>
    <row r="39" spans="1:7">
      <c r="A39" s="141" t="s">
        <v>574</v>
      </c>
      <c r="B39" s="185">
        <v>10</v>
      </c>
      <c r="C39" s="185"/>
      <c r="D39" s="186">
        <f t="shared" si="2"/>
        <v>-10</v>
      </c>
      <c r="E39" s="139">
        <v>4.8099999999999996</v>
      </c>
      <c r="F39" s="139"/>
      <c r="G39" s="186">
        <f t="shared" si="3"/>
        <v>-4.8099999999999996</v>
      </c>
    </row>
    <row r="40" spans="1:7">
      <c r="A40" s="141" t="s">
        <v>391</v>
      </c>
      <c r="B40" s="185">
        <v>117</v>
      </c>
      <c r="C40" s="185"/>
      <c r="D40" s="186">
        <f t="shared" si="2"/>
        <v>-117</v>
      </c>
      <c r="E40" s="139">
        <v>299.10000000000002</v>
      </c>
      <c r="F40" s="139"/>
      <c r="G40" s="186">
        <f t="shared" si="3"/>
        <v>-299.10000000000002</v>
      </c>
    </row>
    <row r="41" spans="1:7">
      <c r="A41" s="141" t="s">
        <v>390</v>
      </c>
      <c r="B41" s="185">
        <v>68</v>
      </c>
      <c r="C41" s="185"/>
      <c r="D41" s="186">
        <f t="shared" si="2"/>
        <v>-68</v>
      </c>
      <c r="E41" s="139">
        <v>139.80000000000001</v>
      </c>
      <c r="F41" s="139"/>
      <c r="G41" s="186">
        <f t="shared" si="3"/>
        <v>-139.80000000000001</v>
      </c>
    </row>
    <row r="42" spans="1:7">
      <c r="A42" s="141" t="s">
        <v>389</v>
      </c>
      <c r="B42" s="185">
        <v>88</v>
      </c>
      <c r="C42" s="185"/>
      <c r="D42" s="186">
        <f t="shared" si="2"/>
        <v>-88</v>
      </c>
      <c r="E42" s="139">
        <v>13710.03</v>
      </c>
      <c r="F42" s="139"/>
      <c r="G42" s="186">
        <f t="shared" si="3"/>
        <v>-13710.03</v>
      </c>
    </row>
    <row r="43" spans="1:7">
      <c r="A43" s="141" t="s">
        <v>388</v>
      </c>
      <c r="B43" s="185">
        <v>87</v>
      </c>
      <c r="C43" s="185"/>
      <c r="D43" s="186">
        <f t="shared" si="2"/>
        <v>-87</v>
      </c>
      <c r="E43" s="139">
        <v>1691.89</v>
      </c>
      <c r="F43" s="139"/>
      <c r="G43" s="186">
        <f t="shared" si="3"/>
        <v>-1691.89</v>
      </c>
    </row>
    <row r="44" spans="1:7">
      <c r="A44" s="141" t="s">
        <v>387</v>
      </c>
      <c r="B44" s="185">
        <v>15</v>
      </c>
      <c r="C44" s="185"/>
      <c r="D44" s="186">
        <f t="shared" si="2"/>
        <v>-15</v>
      </c>
      <c r="E44" s="139">
        <v>17.91</v>
      </c>
      <c r="F44" s="139"/>
      <c r="G44" s="186">
        <f t="shared" si="3"/>
        <v>-17.91</v>
      </c>
    </row>
    <row r="45" spans="1:7">
      <c r="A45" s="141" t="s">
        <v>386</v>
      </c>
      <c r="B45" s="185">
        <v>31</v>
      </c>
      <c r="C45" s="185"/>
      <c r="D45" s="186">
        <f t="shared" si="2"/>
        <v>-31</v>
      </c>
      <c r="E45" s="139">
        <v>65.81</v>
      </c>
      <c r="F45" s="139"/>
      <c r="G45" s="186">
        <f t="shared" si="3"/>
        <v>-65.81</v>
      </c>
    </row>
    <row r="46" spans="1:7">
      <c r="A46" s="141" t="s">
        <v>385</v>
      </c>
      <c r="B46" s="185">
        <v>14</v>
      </c>
      <c r="C46" s="185"/>
      <c r="D46" s="186">
        <f t="shared" si="2"/>
        <v>-14</v>
      </c>
      <c r="E46" s="139">
        <v>31.69</v>
      </c>
      <c r="F46" s="139"/>
      <c r="G46" s="186">
        <f t="shared" si="3"/>
        <v>-31.69</v>
      </c>
    </row>
    <row r="47" spans="1:7">
      <c r="A47" s="141" t="s">
        <v>384</v>
      </c>
      <c r="B47" s="139">
        <v>24</v>
      </c>
      <c r="C47" s="139"/>
      <c r="D47" s="186">
        <f t="shared" si="2"/>
        <v>-24</v>
      </c>
      <c r="E47" s="139">
        <v>64.36</v>
      </c>
      <c r="F47" s="139"/>
      <c r="G47" s="186">
        <f t="shared" si="3"/>
        <v>-64.36</v>
      </c>
    </row>
    <row r="48" spans="1:7">
      <c r="A48" s="137" t="s">
        <v>383</v>
      </c>
      <c r="B48" s="138">
        <f>SUM(B49:B56)</f>
        <v>100</v>
      </c>
      <c r="C48" s="138">
        <f>SUM(C49:C56)</f>
        <v>0</v>
      </c>
      <c r="D48" s="138">
        <f t="shared" si="2"/>
        <v>-100</v>
      </c>
      <c r="E48" s="138">
        <f>SUM(E49:E56)</f>
        <v>2462.98</v>
      </c>
      <c r="F48" s="138">
        <f>SUM(F49:F56)</f>
        <v>0</v>
      </c>
      <c r="G48" s="138">
        <f t="shared" si="3"/>
        <v>-2462.98</v>
      </c>
    </row>
    <row r="49" spans="1:7">
      <c r="A49" s="139" t="s">
        <v>382</v>
      </c>
      <c r="B49" s="185">
        <v>2</v>
      </c>
      <c r="C49" s="185"/>
      <c r="D49" s="186">
        <f t="shared" si="2"/>
        <v>-2</v>
      </c>
      <c r="E49" s="185">
        <v>2.2000000000000002</v>
      </c>
      <c r="F49" s="185"/>
      <c r="G49" s="186">
        <f t="shared" si="3"/>
        <v>-2.2000000000000002</v>
      </c>
    </row>
    <row r="50" spans="1:7">
      <c r="A50" s="139" t="s">
        <v>381</v>
      </c>
      <c r="B50" s="185">
        <v>2</v>
      </c>
      <c r="C50" s="185"/>
      <c r="D50" s="186">
        <f t="shared" si="2"/>
        <v>-2</v>
      </c>
      <c r="E50" s="185">
        <v>6.05</v>
      </c>
      <c r="F50" s="185"/>
      <c r="G50" s="186">
        <f t="shared" si="3"/>
        <v>-6.05</v>
      </c>
    </row>
    <row r="51" spans="1:7">
      <c r="A51" s="141" t="s">
        <v>380</v>
      </c>
      <c r="B51" s="185">
        <v>14</v>
      </c>
      <c r="C51" s="185"/>
      <c r="D51" s="186">
        <f t="shared" si="2"/>
        <v>-14</v>
      </c>
      <c r="E51" s="185">
        <v>19.57</v>
      </c>
      <c r="F51" s="185"/>
      <c r="G51" s="186">
        <f t="shared" si="3"/>
        <v>-19.57</v>
      </c>
    </row>
    <row r="52" spans="1:7">
      <c r="A52" s="139" t="s">
        <v>379</v>
      </c>
      <c r="B52" s="185">
        <v>23</v>
      </c>
      <c r="C52" s="185"/>
      <c r="D52" s="186">
        <f t="shared" si="2"/>
        <v>-23</v>
      </c>
      <c r="E52" s="185">
        <v>19.579999999999998</v>
      </c>
      <c r="F52" s="185"/>
      <c r="G52" s="186">
        <f t="shared" si="3"/>
        <v>-19.579999999999998</v>
      </c>
    </row>
    <row r="53" spans="1:7">
      <c r="A53" s="139" t="s">
        <v>378</v>
      </c>
      <c r="B53" s="185">
        <v>7</v>
      </c>
      <c r="C53" s="185"/>
      <c r="D53" s="186">
        <f t="shared" si="2"/>
        <v>-7</v>
      </c>
      <c r="E53" s="185">
        <v>97.9</v>
      </c>
      <c r="F53" s="185"/>
      <c r="G53" s="186">
        <f t="shared" si="3"/>
        <v>-97.9</v>
      </c>
    </row>
    <row r="54" spans="1:7">
      <c r="A54" s="139" t="s">
        <v>377</v>
      </c>
      <c r="B54" s="185">
        <v>18</v>
      </c>
      <c r="C54" s="185"/>
      <c r="D54" s="186">
        <f t="shared" si="2"/>
        <v>-18</v>
      </c>
      <c r="E54" s="185">
        <v>1126.95</v>
      </c>
      <c r="F54" s="185"/>
      <c r="G54" s="186">
        <f t="shared" si="3"/>
        <v>-1126.95</v>
      </c>
    </row>
    <row r="55" spans="1:7">
      <c r="A55" s="139" t="s">
        <v>376</v>
      </c>
      <c r="B55" s="185">
        <v>18</v>
      </c>
      <c r="C55" s="185"/>
      <c r="D55" s="186">
        <f t="shared" si="2"/>
        <v>-18</v>
      </c>
      <c r="E55" s="185">
        <v>1187.73</v>
      </c>
      <c r="F55" s="185"/>
      <c r="G55" s="186">
        <f t="shared" si="3"/>
        <v>-1187.73</v>
      </c>
    </row>
    <row r="56" spans="1:7">
      <c r="A56" s="141" t="s">
        <v>375</v>
      </c>
      <c r="B56" s="185">
        <v>16</v>
      </c>
      <c r="C56" s="185"/>
      <c r="D56" s="186">
        <f t="shared" si="2"/>
        <v>-16</v>
      </c>
      <c r="E56" s="185">
        <v>3</v>
      </c>
      <c r="F56" s="185"/>
      <c r="G56" s="186">
        <f t="shared" si="3"/>
        <v>-3</v>
      </c>
    </row>
    <row r="57" spans="1:7">
      <c r="A57" s="137" t="s">
        <v>374</v>
      </c>
      <c r="B57" s="138">
        <f>SUM(B58:B64)</f>
        <v>5</v>
      </c>
      <c r="C57" s="138">
        <f>SUM(C58:C64)</f>
        <v>0</v>
      </c>
      <c r="D57" s="138">
        <f t="shared" si="2"/>
        <v>-5</v>
      </c>
      <c r="E57" s="138">
        <f>SUM(E58:E64)</f>
        <v>23.01</v>
      </c>
      <c r="F57" s="138">
        <f>SUM(F58:F64)</f>
        <v>0</v>
      </c>
      <c r="G57" s="138">
        <f t="shared" si="3"/>
        <v>-23.01</v>
      </c>
    </row>
    <row r="58" spans="1:7">
      <c r="A58" s="141" t="s">
        <v>373</v>
      </c>
      <c r="B58" s="185">
        <v>5</v>
      </c>
      <c r="C58" s="185"/>
      <c r="D58" s="186">
        <f t="shared" si="2"/>
        <v>-5</v>
      </c>
      <c r="E58" s="185">
        <v>23.01</v>
      </c>
      <c r="F58" s="185"/>
      <c r="G58" s="186">
        <f t="shared" si="3"/>
        <v>-23.01</v>
      </c>
    </row>
    <row r="59" spans="1:7">
      <c r="A59" s="141" t="s">
        <v>372</v>
      </c>
      <c r="B59" s="185">
        <v>0</v>
      </c>
      <c r="C59" s="185"/>
      <c r="D59" s="186">
        <f t="shared" si="2"/>
        <v>0</v>
      </c>
      <c r="E59" s="185">
        <v>0</v>
      </c>
      <c r="F59" s="185"/>
      <c r="G59" s="186">
        <f t="shared" si="3"/>
        <v>0</v>
      </c>
    </row>
    <row r="60" spans="1:7">
      <c r="A60" s="139" t="s">
        <v>371</v>
      </c>
      <c r="B60" s="185">
        <v>0</v>
      </c>
      <c r="C60" s="185"/>
      <c r="D60" s="186">
        <f t="shared" si="2"/>
        <v>0</v>
      </c>
      <c r="E60" s="185">
        <v>0</v>
      </c>
      <c r="F60" s="185"/>
      <c r="G60" s="186">
        <f t="shared" si="3"/>
        <v>0</v>
      </c>
    </row>
    <row r="61" spans="1:7">
      <c r="A61" s="139" t="s">
        <v>370</v>
      </c>
      <c r="B61" s="185">
        <v>0</v>
      </c>
      <c r="C61" s="185"/>
      <c r="D61" s="186">
        <f t="shared" si="2"/>
        <v>0</v>
      </c>
      <c r="E61" s="185">
        <v>0</v>
      </c>
      <c r="F61" s="185"/>
      <c r="G61" s="186">
        <f t="shared" si="3"/>
        <v>0</v>
      </c>
    </row>
    <row r="62" spans="1:7" ht="25.5">
      <c r="A62" s="139" t="s">
        <v>369</v>
      </c>
      <c r="B62" s="185">
        <v>0</v>
      </c>
      <c r="C62" s="185"/>
      <c r="D62" s="186">
        <f t="shared" si="2"/>
        <v>0</v>
      </c>
      <c r="E62" s="185">
        <v>0</v>
      </c>
      <c r="F62" s="185"/>
      <c r="G62" s="186">
        <f t="shared" si="3"/>
        <v>0</v>
      </c>
    </row>
    <row r="63" spans="1:7">
      <c r="A63" s="141" t="s">
        <v>368</v>
      </c>
      <c r="B63" s="185">
        <v>0</v>
      </c>
      <c r="C63" s="185"/>
      <c r="D63" s="186">
        <f t="shared" si="2"/>
        <v>0</v>
      </c>
      <c r="E63" s="185">
        <v>0</v>
      </c>
      <c r="F63" s="185"/>
      <c r="G63" s="186">
        <f t="shared" si="3"/>
        <v>0</v>
      </c>
    </row>
    <row r="64" spans="1:7">
      <c r="A64" s="141" t="s">
        <v>367</v>
      </c>
      <c r="B64" s="185">
        <v>0</v>
      </c>
      <c r="C64" s="185"/>
      <c r="D64" s="186">
        <f t="shared" si="2"/>
        <v>0</v>
      </c>
      <c r="E64" s="185">
        <v>0</v>
      </c>
      <c r="F64" s="185"/>
      <c r="G64" s="186">
        <f t="shared" si="3"/>
        <v>0</v>
      </c>
    </row>
    <row r="65" spans="1:7">
      <c r="A65" s="137" t="s">
        <v>366</v>
      </c>
      <c r="B65" s="138">
        <f>SUM(B66:B76)</f>
        <v>980</v>
      </c>
      <c r="C65" s="138">
        <f>SUM(C66:C76)</f>
        <v>0</v>
      </c>
      <c r="D65" s="138">
        <f t="shared" si="2"/>
        <v>-980</v>
      </c>
      <c r="E65" s="138">
        <f>SUM(E66:E76)</f>
        <v>65319.619999999995</v>
      </c>
      <c r="F65" s="138">
        <f>SUM(F66:F76)</f>
        <v>0</v>
      </c>
      <c r="G65" s="138">
        <f t="shared" si="3"/>
        <v>-65319.619999999995</v>
      </c>
    </row>
    <row r="66" spans="1:7">
      <c r="A66" s="141" t="s">
        <v>365</v>
      </c>
      <c r="B66" s="185">
        <v>96</v>
      </c>
      <c r="C66" s="185"/>
      <c r="D66" s="186">
        <f t="shared" si="2"/>
        <v>-96</v>
      </c>
      <c r="E66" s="185">
        <v>168.68</v>
      </c>
      <c r="F66" s="185"/>
      <c r="G66" s="186">
        <f t="shared" si="3"/>
        <v>-168.68</v>
      </c>
    </row>
    <row r="67" spans="1:7">
      <c r="A67" s="139" t="s">
        <v>364</v>
      </c>
      <c r="B67" s="185">
        <v>445</v>
      </c>
      <c r="C67" s="185"/>
      <c r="D67" s="186">
        <f t="shared" ref="D67:D101" si="4">C67-B67</f>
        <v>-445</v>
      </c>
      <c r="E67" s="185">
        <v>61809.84</v>
      </c>
      <c r="F67" s="185"/>
      <c r="G67" s="186">
        <f t="shared" ref="G67:G101" si="5">F67-E67</f>
        <v>-61809.84</v>
      </c>
    </row>
    <row r="68" spans="1:7">
      <c r="A68" s="141" t="s">
        <v>363</v>
      </c>
      <c r="B68" s="185">
        <v>182</v>
      </c>
      <c r="C68" s="185"/>
      <c r="D68" s="186">
        <f t="shared" si="4"/>
        <v>-182</v>
      </c>
      <c r="E68" s="185">
        <v>3003.66</v>
      </c>
      <c r="F68" s="185"/>
      <c r="G68" s="186">
        <f t="shared" si="5"/>
        <v>-3003.66</v>
      </c>
    </row>
    <row r="69" spans="1:7">
      <c r="A69" s="141" t="s">
        <v>362</v>
      </c>
      <c r="B69" s="185">
        <v>34</v>
      </c>
      <c r="C69" s="185"/>
      <c r="D69" s="186">
        <f t="shared" si="4"/>
        <v>-34</v>
      </c>
      <c r="E69" s="185">
        <v>37.07</v>
      </c>
      <c r="F69" s="185"/>
      <c r="G69" s="186">
        <f t="shared" si="5"/>
        <v>-37.07</v>
      </c>
    </row>
    <row r="70" spans="1:7">
      <c r="A70" s="139" t="s">
        <v>361</v>
      </c>
      <c r="B70" s="185">
        <v>11</v>
      </c>
      <c r="C70" s="185"/>
      <c r="D70" s="186">
        <f t="shared" si="4"/>
        <v>-11</v>
      </c>
      <c r="E70" s="185">
        <v>6.46</v>
      </c>
      <c r="F70" s="185"/>
      <c r="G70" s="186">
        <f t="shared" si="5"/>
        <v>-6.46</v>
      </c>
    </row>
    <row r="71" spans="1:7">
      <c r="A71" s="141" t="s">
        <v>360</v>
      </c>
      <c r="B71" s="185">
        <v>77</v>
      </c>
      <c r="C71" s="185"/>
      <c r="D71" s="186">
        <f t="shared" si="4"/>
        <v>-77</v>
      </c>
      <c r="E71" s="185">
        <v>15.79</v>
      </c>
      <c r="F71" s="185"/>
      <c r="G71" s="186">
        <f t="shared" si="5"/>
        <v>-15.79</v>
      </c>
    </row>
    <row r="72" spans="1:7">
      <c r="A72" s="141" t="s">
        <v>359</v>
      </c>
      <c r="B72" s="185">
        <v>44</v>
      </c>
      <c r="C72" s="185"/>
      <c r="D72" s="186">
        <f t="shared" si="4"/>
        <v>-44</v>
      </c>
      <c r="E72" s="185">
        <v>194.04</v>
      </c>
      <c r="F72" s="185"/>
      <c r="G72" s="186">
        <f t="shared" si="5"/>
        <v>-194.04</v>
      </c>
    </row>
    <row r="73" spans="1:7">
      <c r="A73" s="141" t="s">
        <v>358</v>
      </c>
      <c r="B73" s="185">
        <v>41</v>
      </c>
      <c r="C73" s="185"/>
      <c r="D73" s="186">
        <f t="shared" si="4"/>
        <v>-41</v>
      </c>
      <c r="E73" s="185">
        <v>26.08</v>
      </c>
      <c r="F73" s="185"/>
      <c r="G73" s="186">
        <f t="shared" si="5"/>
        <v>-26.08</v>
      </c>
    </row>
    <row r="74" spans="1:7">
      <c r="A74" s="139" t="s">
        <v>357</v>
      </c>
      <c r="B74" s="185">
        <v>49</v>
      </c>
      <c r="C74" s="185"/>
      <c r="D74" s="186">
        <f t="shared" si="4"/>
        <v>-49</v>
      </c>
      <c r="E74" s="185">
        <v>51</v>
      </c>
      <c r="F74" s="185"/>
      <c r="G74" s="186">
        <f t="shared" si="5"/>
        <v>-51</v>
      </c>
    </row>
    <row r="75" spans="1:7">
      <c r="A75" s="139" t="s">
        <v>356</v>
      </c>
      <c r="B75" s="185">
        <v>1</v>
      </c>
      <c r="C75" s="185"/>
      <c r="D75" s="186">
        <f t="shared" si="4"/>
        <v>-1</v>
      </c>
      <c r="E75" s="185">
        <v>7</v>
      </c>
      <c r="F75" s="185"/>
      <c r="G75" s="186">
        <f t="shared" si="5"/>
        <v>-7</v>
      </c>
    </row>
    <row r="76" spans="1:7">
      <c r="A76" s="139" t="s">
        <v>355</v>
      </c>
      <c r="B76" s="185">
        <v>0</v>
      </c>
      <c r="C76" s="185"/>
      <c r="D76" s="186">
        <f t="shared" si="4"/>
        <v>0</v>
      </c>
      <c r="E76" s="185">
        <v>0</v>
      </c>
      <c r="F76" s="185"/>
      <c r="G76" s="186">
        <f t="shared" si="5"/>
        <v>0</v>
      </c>
    </row>
    <row r="77" spans="1:7">
      <c r="A77" s="140" t="s">
        <v>354</v>
      </c>
      <c r="B77" s="138">
        <f>SUM(B78:B95)</f>
        <v>740</v>
      </c>
      <c r="C77" s="138">
        <f>SUM(C78:C95)</f>
        <v>0</v>
      </c>
      <c r="D77" s="138">
        <f t="shared" si="4"/>
        <v>-740</v>
      </c>
      <c r="E77" s="138">
        <f>SUM(E78:E95)</f>
        <v>37846.439999999995</v>
      </c>
      <c r="F77" s="138">
        <f>SUM(F78:F95)</f>
        <v>0</v>
      </c>
      <c r="G77" s="138">
        <f t="shared" si="5"/>
        <v>-37846.439999999995</v>
      </c>
    </row>
    <row r="78" spans="1:7">
      <c r="A78" s="139" t="s">
        <v>353</v>
      </c>
      <c r="B78" s="185">
        <v>0</v>
      </c>
      <c r="C78" s="185"/>
      <c r="D78" s="186">
        <f t="shared" si="4"/>
        <v>0</v>
      </c>
      <c r="E78" s="185">
        <v>0</v>
      </c>
      <c r="F78" s="185"/>
      <c r="G78" s="186">
        <f t="shared" si="5"/>
        <v>0</v>
      </c>
    </row>
    <row r="79" spans="1:7">
      <c r="A79" s="139" t="s">
        <v>352</v>
      </c>
      <c r="B79" s="185">
        <v>3</v>
      </c>
      <c r="C79" s="185"/>
      <c r="D79" s="186">
        <f t="shared" si="4"/>
        <v>-3</v>
      </c>
      <c r="E79" s="185">
        <v>10</v>
      </c>
      <c r="F79" s="185"/>
      <c r="G79" s="186">
        <f t="shared" si="5"/>
        <v>-10</v>
      </c>
    </row>
    <row r="80" spans="1:7">
      <c r="A80" s="139" t="s">
        <v>351</v>
      </c>
      <c r="B80" s="185">
        <v>185</v>
      </c>
      <c r="C80" s="185"/>
      <c r="D80" s="186">
        <f t="shared" si="4"/>
        <v>-185</v>
      </c>
      <c r="E80" s="185">
        <v>190.36</v>
      </c>
      <c r="F80" s="185"/>
      <c r="G80" s="186">
        <f t="shared" si="5"/>
        <v>-190.36</v>
      </c>
    </row>
    <row r="81" spans="1:7">
      <c r="A81" s="139" t="s">
        <v>350</v>
      </c>
      <c r="B81" s="185">
        <v>14</v>
      </c>
      <c r="C81" s="185"/>
      <c r="D81" s="186">
        <f t="shared" si="4"/>
        <v>-14</v>
      </c>
      <c r="E81" s="185">
        <v>29.72</v>
      </c>
      <c r="F81" s="185"/>
      <c r="G81" s="186">
        <f t="shared" si="5"/>
        <v>-29.72</v>
      </c>
    </row>
    <row r="82" spans="1:7">
      <c r="A82" s="139" t="s">
        <v>349</v>
      </c>
      <c r="B82" s="185">
        <v>28</v>
      </c>
      <c r="C82" s="185"/>
      <c r="D82" s="186">
        <f t="shared" si="4"/>
        <v>-28</v>
      </c>
      <c r="E82" s="185">
        <v>4611.25</v>
      </c>
      <c r="F82" s="185"/>
      <c r="G82" s="186">
        <f t="shared" si="5"/>
        <v>-4611.25</v>
      </c>
    </row>
    <row r="83" spans="1:7">
      <c r="A83" s="139" t="s">
        <v>348</v>
      </c>
      <c r="B83" s="185">
        <v>4</v>
      </c>
      <c r="C83" s="185"/>
      <c r="D83" s="186">
        <f t="shared" si="4"/>
        <v>-4</v>
      </c>
      <c r="E83" s="185">
        <v>0.91</v>
      </c>
      <c r="F83" s="185"/>
      <c r="G83" s="186">
        <f t="shared" si="5"/>
        <v>-0.91</v>
      </c>
    </row>
    <row r="84" spans="1:7">
      <c r="A84" s="139" t="s">
        <v>347</v>
      </c>
      <c r="B84" s="185">
        <v>23</v>
      </c>
      <c r="C84" s="185"/>
      <c r="D84" s="186">
        <f t="shared" si="4"/>
        <v>-23</v>
      </c>
      <c r="E84" s="185">
        <v>167.57</v>
      </c>
      <c r="F84" s="185"/>
      <c r="G84" s="186">
        <f t="shared" si="5"/>
        <v>-167.57</v>
      </c>
    </row>
    <row r="85" spans="1:7">
      <c r="A85" s="141" t="s">
        <v>346</v>
      </c>
      <c r="B85" s="185">
        <v>1</v>
      </c>
      <c r="C85" s="185"/>
      <c r="D85" s="186">
        <f t="shared" si="4"/>
        <v>-1</v>
      </c>
      <c r="E85" s="185">
        <v>0.02</v>
      </c>
      <c r="F85" s="185"/>
      <c r="G85" s="186">
        <f t="shared" si="5"/>
        <v>-0.02</v>
      </c>
    </row>
    <row r="86" spans="1:7">
      <c r="A86" s="139" t="s">
        <v>345</v>
      </c>
      <c r="B86" s="185">
        <v>1</v>
      </c>
      <c r="C86" s="185"/>
      <c r="D86" s="186">
        <f t="shared" si="4"/>
        <v>-1</v>
      </c>
      <c r="E86" s="185">
        <v>3</v>
      </c>
      <c r="F86" s="185"/>
      <c r="G86" s="186">
        <f t="shared" si="5"/>
        <v>-3</v>
      </c>
    </row>
    <row r="87" spans="1:7">
      <c r="A87" s="139" t="s">
        <v>344</v>
      </c>
      <c r="B87" s="185">
        <v>359</v>
      </c>
      <c r="C87" s="185"/>
      <c r="D87" s="186">
        <f t="shared" si="4"/>
        <v>-359</v>
      </c>
      <c r="E87" s="185">
        <v>284.70999999999998</v>
      </c>
      <c r="F87" s="185"/>
      <c r="G87" s="186">
        <f t="shared" si="5"/>
        <v>-284.70999999999998</v>
      </c>
    </row>
    <row r="88" spans="1:7">
      <c r="A88" s="139" t="s">
        <v>343</v>
      </c>
      <c r="B88" s="185">
        <v>0</v>
      </c>
      <c r="C88" s="185"/>
      <c r="D88" s="186">
        <f t="shared" si="4"/>
        <v>0</v>
      </c>
      <c r="E88" s="185">
        <v>0</v>
      </c>
      <c r="F88" s="185"/>
      <c r="G88" s="186">
        <f t="shared" si="5"/>
        <v>0</v>
      </c>
    </row>
    <row r="89" spans="1:7">
      <c r="A89" s="139" t="s">
        <v>342</v>
      </c>
      <c r="B89" s="185">
        <v>52</v>
      </c>
      <c r="C89" s="185"/>
      <c r="D89" s="186">
        <f t="shared" si="4"/>
        <v>-52</v>
      </c>
      <c r="E89" s="185">
        <v>32462.7</v>
      </c>
      <c r="F89" s="185"/>
      <c r="G89" s="186">
        <f t="shared" si="5"/>
        <v>-32462.7</v>
      </c>
    </row>
    <row r="90" spans="1:7">
      <c r="A90" s="139" t="s">
        <v>341</v>
      </c>
      <c r="B90" s="185">
        <v>3</v>
      </c>
      <c r="C90" s="185"/>
      <c r="D90" s="186">
        <f t="shared" si="4"/>
        <v>-3</v>
      </c>
      <c r="E90" s="185">
        <v>1.62</v>
      </c>
      <c r="F90" s="185"/>
      <c r="G90" s="186">
        <f t="shared" si="5"/>
        <v>-1.62</v>
      </c>
    </row>
    <row r="91" spans="1:7">
      <c r="A91" s="139" t="s">
        <v>340</v>
      </c>
      <c r="B91" s="185">
        <v>4</v>
      </c>
      <c r="C91" s="185"/>
      <c r="D91" s="186">
        <f>C91-B91</f>
        <v>-4</v>
      </c>
      <c r="E91" s="185">
        <v>1.45</v>
      </c>
      <c r="F91" s="185"/>
      <c r="G91" s="186">
        <f>F91-E91</f>
        <v>-1.45</v>
      </c>
    </row>
    <row r="92" spans="1:7">
      <c r="A92" s="139" t="s">
        <v>339</v>
      </c>
      <c r="B92" s="185">
        <v>49</v>
      </c>
      <c r="C92" s="185"/>
      <c r="D92" s="186">
        <f>C92-B92</f>
        <v>-49</v>
      </c>
      <c r="E92" s="185">
        <v>50.6</v>
      </c>
      <c r="F92" s="185"/>
      <c r="G92" s="186">
        <f>F92-E92</f>
        <v>-50.6</v>
      </c>
    </row>
    <row r="93" spans="1:7">
      <c r="A93" s="139" t="s">
        <v>338</v>
      </c>
      <c r="B93" s="185">
        <v>0</v>
      </c>
      <c r="C93" s="185"/>
      <c r="D93" s="186">
        <f>C93-B93</f>
        <v>0</v>
      </c>
      <c r="E93" s="185">
        <v>0</v>
      </c>
      <c r="F93" s="185"/>
      <c r="G93" s="186">
        <f>F93-E93</f>
        <v>0</v>
      </c>
    </row>
    <row r="94" spans="1:7">
      <c r="A94" s="139" t="s">
        <v>337</v>
      </c>
      <c r="B94" s="185">
        <v>14</v>
      </c>
      <c r="C94" s="185"/>
      <c r="D94" s="186">
        <f>C94-B94</f>
        <v>-14</v>
      </c>
      <c r="E94" s="185">
        <v>32.53</v>
      </c>
      <c r="F94" s="185"/>
      <c r="G94" s="186">
        <f>F94-E94</f>
        <v>-32.53</v>
      </c>
    </row>
    <row r="95" spans="1:7">
      <c r="A95" s="141" t="s">
        <v>336</v>
      </c>
      <c r="B95" s="185">
        <v>0</v>
      </c>
      <c r="C95" s="185"/>
      <c r="D95" s="186">
        <f>C95-B95</f>
        <v>0</v>
      </c>
      <c r="E95" s="185">
        <v>0</v>
      </c>
      <c r="F95" s="185"/>
      <c r="G95" s="186">
        <f>F95-E95</f>
        <v>0</v>
      </c>
    </row>
    <row r="96" spans="1:7">
      <c r="A96" s="140"/>
      <c r="B96" s="138">
        <f>SUM(B97:B100)</f>
        <v>0</v>
      </c>
      <c r="C96" s="138">
        <f>SUM(C97:C100)</f>
        <v>0</v>
      </c>
      <c r="D96" s="138">
        <f t="shared" ref="C96:G96" si="6">SUM(D97:D100)</f>
        <v>0</v>
      </c>
      <c r="E96" s="138">
        <f t="shared" si="6"/>
        <v>0</v>
      </c>
      <c r="F96" s="138">
        <f t="shared" si="6"/>
        <v>0</v>
      </c>
      <c r="G96" s="138">
        <f t="shared" si="6"/>
        <v>0</v>
      </c>
    </row>
    <row r="97" spans="1:7">
      <c r="A97" s="132" t="s">
        <v>560</v>
      </c>
      <c r="B97" s="188"/>
      <c r="C97" s="75"/>
      <c r="D97" s="75"/>
      <c r="E97" s="75"/>
      <c r="F97" s="75"/>
      <c r="G97" s="75"/>
    </row>
    <row r="98" spans="1:7">
      <c r="A98" s="132" t="s">
        <v>561</v>
      </c>
      <c r="B98" s="188"/>
      <c r="C98" s="75"/>
      <c r="D98" s="75"/>
      <c r="E98" s="75"/>
      <c r="F98" s="75"/>
      <c r="G98" s="75"/>
    </row>
    <row r="99" spans="1:7">
      <c r="A99" s="132" t="s">
        <v>562</v>
      </c>
      <c r="B99" s="188"/>
      <c r="C99" s="75"/>
      <c r="D99" s="75"/>
      <c r="E99" s="75"/>
      <c r="F99" s="75"/>
      <c r="G99" s="75"/>
    </row>
    <row r="100" spans="1:7">
      <c r="A100" s="132" t="s">
        <v>563</v>
      </c>
      <c r="B100" s="188"/>
      <c r="C100" s="75"/>
      <c r="D100" s="75"/>
      <c r="E100" s="75"/>
      <c r="F100" s="75"/>
      <c r="G100" s="75"/>
    </row>
    <row r="101" spans="1:7" ht="25.5" customHeight="1">
      <c r="A101" s="189" t="s">
        <v>573</v>
      </c>
      <c r="B101" s="187">
        <f>B3+B15+B26+B33+B48+B57+B65+B77</f>
        <v>12528</v>
      </c>
      <c r="C101" s="187">
        <f>C3+C15+C26+C33+C48+C57+C65+C77</f>
        <v>0</v>
      </c>
      <c r="D101" s="187">
        <f t="shared" si="4"/>
        <v>-12528</v>
      </c>
      <c r="E101" s="187">
        <f>E3+E15+E26+E33+E48+E57+E65+E77</f>
        <v>3346310.7100000004</v>
      </c>
      <c r="F101" s="187">
        <f>F3+F15+F26+F33+F48+F57+F65+F77</f>
        <v>0</v>
      </c>
      <c r="G101" s="187">
        <f t="shared" si="5"/>
        <v>-3346310.7100000004</v>
      </c>
    </row>
    <row r="102" spans="1:7">
      <c r="A102" s="123"/>
      <c r="B102" s="123"/>
      <c r="C102" s="123"/>
      <c r="D102" s="123"/>
    </row>
  </sheetData>
  <mergeCells count="3">
    <mergeCell ref="A1:A2"/>
    <mergeCell ref="B1:D1"/>
    <mergeCell ref="E1:G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activeCell="I7" sqref="I7"/>
    </sheetView>
  </sheetViews>
  <sheetFormatPr defaultColWidth="9.140625" defaultRowHeight="12.75"/>
  <cols>
    <col min="1" max="1" width="30.28515625" style="94" customWidth="1"/>
    <col min="2" max="3" width="16.5703125" style="94" customWidth="1"/>
    <col min="4" max="4" width="18" style="94" customWidth="1"/>
    <col min="5" max="6" width="16.5703125" style="94" customWidth="1"/>
    <col min="7" max="7" width="18" style="94" customWidth="1"/>
    <col min="8" max="16384" width="9.140625" style="94"/>
  </cols>
  <sheetData>
    <row r="1" spans="1:7" ht="13.5" thickBot="1">
      <c r="A1" s="166" t="s">
        <v>554</v>
      </c>
      <c r="B1" s="168" t="s">
        <v>547</v>
      </c>
      <c r="C1" s="169"/>
      <c r="D1" s="170"/>
      <c r="E1" s="168" t="s">
        <v>582</v>
      </c>
      <c r="F1" s="169"/>
      <c r="G1" s="170"/>
    </row>
    <row r="2" spans="1:7" ht="18.75" customHeight="1" thickBot="1">
      <c r="A2" s="167"/>
      <c r="B2" s="113">
        <v>2022</v>
      </c>
      <c r="C2" s="113">
        <v>2023</v>
      </c>
      <c r="D2" s="113" t="s">
        <v>553</v>
      </c>
      <c r="E2" s="113">
        <v>2022</v>
      </c>
      <c r="F2" s="113">
        <v>2023</v>
      </c>
      <c r="G2" s="113" t="s">
        <v>553</v>
      </c>
    </row>
    <row r="3" spans="1:7" ht="13.5" thickBot="1">
      <c r="A3" s="126" t="s">
        <v>552</v>
      </c>
      <c r="B3" s="126">
        <v>11924</v>
      </c>
      <c r="C3" s="126"/>
      <c r="D3" s="126">
        <f t="shared" ref="D3:D8" si="0">C3-B3</f>
        <v>-11924</v>
      </c>
      <c r="E3" s="126">
        <v>3240516.2</v>
      </c>
      <c r="F3" s="126">
        <v>0</v>
      </c>
      <c r="G3" s="126">
        <f t="shared" ref="G3:G8" si="1">F3-E3</f>
        <v>-3240516.2</v>
      </c>
    </row>
    <row r="4" spans="1:7" ht="13.5" thickBot="1">
      <c r="A4" s="126" t="s">
        <v>551</v>
      </c>
      <c r="B4" s="126">
        <v>194</v>
      </c>
      <c r="C4" s="126"/>
      <c r="D4" s="126">
        <f t="shared" si="0"/>
        <v>-194</v>
      </c>
      <c r="E4" s="126">
        <v>16536.11</v>
      </c>
      <c r="F4" s="126">
        <v>0</v>
      </c>
      <c r="G4" s="126">
        <f t="shared" si="1"/>
        <v>-16536.11</v>
      </c>
    </row>
    <row r="5" spans="1:7" ht="13.5" thickBot="1">
      <c r="A5" s="126" t="s">
        <v>550</v>
      </c>
      <c r="B5" s="126">
        <v>129</v>
      </c>
      <c r="C5" s="126"/>
      <c r="D5" s="126">
        <f t="shared" si="0"/>
        <v>-129</v>
      </c>
      <c r="E5" s="126">
        <v>76545.039999999994</v>
      </c>
      <c r="F5" s="126">
        <v>0</v>
      </c>
      <c r="G5" s="126">
        <f t="shared" si="1"/>
        <v>-76545.039999999994</v>
      </c>
    </row>
    <row r="6" spans="1:7" ht="13.5" thickBot="1">
      <c r="A6" s="126" t="s">
        <v>549</v>
      </c>
      <c r="B6" s="126">
        <v>184</v>
      </c>
      <c r="C6" s="126"/>
      <c r="D6" s="126">
        <f t="shared" si="0"/>
        <v>-184</v>
      </c>
      <c r="E6" s="126">
        <v>11480.76</v>
      </c>
      <c r="F6" s="126">
        <v>0</v>
      </c>
      <c r="G6" s="126">
        <f t="shared" si="1"/>
        <v>-11480.76</v>
      </c>
    </row>
    <row r="7" spans="1:7" ht="13.5" thickBot="1">
      <c r="A7" s="126" t="s">
        <v>548</v>
      </c>
      <c r="B7" s="126">
        <v>97</v>
      </c>
      <c r="C7" s="126"/>
      <c r="D7" s="126">
        <f t="shared" si="0"/>
        <v>-97</v>
      </c>
      <c r="E7" s="126">
        <v>632.6</v>
      </c>
      <c r="F7" s="126">
        <v>0</v>
      </c>
      <c r="G7" s="126">
        <f t="shared" si="1"/>
        <v>-632.6</v>
      </c>
    </row>
    <row r="8" spans="1:7" ht="13.5" thickBot="1">
      <c r="A8" s="124" t="s">
        <v>523</v>
      </c>
      <c r="B8" s="124">
        <f>SUM(B3:B7)</f>
        <v>12528</v>
      </c>
      <c r="C8" s="124">
        <f>SUM(C3:C7)</f>
        <v>0</v>
      </c>
      <c r="D8" s="124">
        <f t="shared" si="0"/>
        <v>-12528</v>
      </c>
      <c r="E8" s="125">
        <f>SUM(E3:E7)</f>
        <v>3345710.71</v>
      </c>
      <c r="F8" s="125">
        <f>SUM(F3:F7)</f>
        <v>0</v>
      </c>
      <c r="G8" s="124">
        <f t="shared" si="1"/>
        <v>-3345710.71</v>
      </c>
    </row>
  </sheetData>
  <mergeCells count="3">
    <mergeCell ref="B1:D1"/>
    <mergeCell ref="E1:G1"/>
    <mergeCell ref="A1:A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zoomScale="85" zoomScaleNormal="85" workbookViewId="0">
      <selection activeCell="H89" sqref="H89"/>
    </sheetView>
  </sheetViews>
  <sheetFormatPr defaultRowHeight="14.25"/>
  <cols>
    <col min="1" max="1" width="34.7109375" style="74" customWidth="1"/>
    <col min="2" max="2" width="39.140625" style="74" customWidth="1"/>
    <col min="3" max="3" width="42.140625" style="74" customWidth="1"/>
    <col min="4" max="4" width="18" style="74" customWidth="1"/>
    <col min="5" max="16384" width="9.140625" style="74"/>
  </cols>
  <sheetData>
    <row r="1" spans="1:4" ht="15.75" customHeight="1">
      <c r="A1" s="177" t="s">
        <v>429</v>
      </c>
      <c r="B1" s="177" t="s">
        <v>557</v>
      </c>
      <c r="C1" s="177" t="s">
        <v>556</v>
      </c>
      <c r="D1" s="177" t="s">
        <v>555</v>
      </c>
    </row>
    <row r="2" spans="1:4">
      <c r="A2" s="177"/>
      <c r="B2" s="177"/>
      <c r="C2" s="177"/>
      <c r="D2" s="177"/>
    </row>
    <row r="3" spans="1:4" ht="15" thickBot="1">
      <c r="A3" s="178" t="s">
        <v>427</v>
      </c>
      <c r="B3" s="179"/>
      <c r="C3" s="127">
        <f>SUM(C4:C14)</f>
        <v>0</v>
      </c>
      <c r="D3" s="127">
        <f>SUM(D4:D14)</f>
        <v>0</v>
      </c>
    </row>
    <row r="4" spans="1:4" ht="15" thickBot="1">
      <c r="A4" s="116" t="s">
        <v>426</v>
      </c>
      <c r="B4" s="116"/>
      <c r="C4" s="122"/>
      <c r="D4" s="122"/>
    </row>
    <row r="5" spans="1:4" ht="15" thickBot="1">
      <c r="A5" s="116" t="s">
        <v>425</v>
      </c>
      <c r="B5" s="116"/>
      <c r="C5" s="122"/>
      <c r="D5" s="122"/>
    </row>
    <row r="6" spans="1:4" ht="15" thickBot="1">
      <c r="A6" s="116" t="s">
        <v>424</v>
      </c>
      <c r="B6" s="116"/>
      <c r="C6" s="122"/>
      <c r="D6" s="122"/>
    </row>
    <row r="7" spans="1:4" ht="15" thickBot="1">
      <c r="A7" s="116" t="s">
        <v>423</v>
      </c>
      <c r="B7" s="116"/>
      <c r="C7" s="122"/>
      <c r="D7" s="122"/>
    </row>
    <row r="8" spans="1:4" ht="15" thickBot="1">
      <c r="A8" s="116" t="s">
        <v>422</v>
      </c>
      <c r="B8" s="116"/>
      <c r="C8" s="122"/>
      <c r="D8" s="122"/>
    </row>
    <row r="9" spans="1:4" ht="15" thickBot="1">
      <c r="A9" s="116" t="s">
        <v>421</v>
      </c>
      <c r="B9" s="116"/>
      <c r="C9" s="122"/>
      <c r="D9" s="122"/>
    </row>
    <row r="10" spans="1:4" ht="15" thickBot="1">
      <c r="A10" s="149" t="s">
        <v>420</v>
      </c>
      <c r="B10" s="116"/>
      <c r="C10" s="122"/>
      <c r="D10" s="122"/>
    </row>
    <row r="11" spans="1:4" ht="15" thickBot="1">
      <c r="A11" s="116" t="s">
        <v>419</v>
      </c>
      <c r="B11" s="116"/>
      <c r="C11" s="122"/>
      <c r="D11" s="122"/>
    </row>
    <row r="12" spans="1:4" ht="15" thickBot="1">
      <c r="A12" s="116" t="s">
        <v>418</v>
      </c>
      <c r="B12" s="116"/>
      <c r="C12" s="122"/>
      <c r="D12" s="122"/>
    </row>
    <row r="13" spans="1:4" ht="15" thickBot="1">
      <c r="A13" s="116" t="s">
        <v>417</v>
      </c>
      <c r="B13" s="116"/>
      <c r="C13" s="122"/>
      <c r="D13" s="122"/>
    </row>
    <row r="14" spans="1:4" ht="15" thickBot="1">
      <c r="A14" s="116" t="s">
        <v>416</v>
      </c>
      <c r="B14" s="116"/>
      <c r="C14" s="122"/>
      <c r="D14" s="122"/>
    </row>
    <row r="15" spans="1:4" ht="15" thickBot="1">
      <c r="A15" s="173" t="s">
        <v>415</v>
      </c>
      <c r="B15" s="174"/>
      <c r="C15" s="119">
        <f>SUM(C16:C25)</f>
        <v>0</v>
      </c>
      <c r="D15" s="119">
        <f>SUM(D16:D25)</f>
        <v>0</v>
      </c>
    </row>
    <row r="16" spans="1:4" ht="15" thickBot="1">
      <c r="A16" s="116" t="s">
        <v>414</v>
      </c>
      <c r="B16" s="116"/>
      <c r="C16" s="122"/>
      <c r="D16" s="122"/>
    </row>
    <row r="17" spans="1:4" ht="15" thickBot="1">
      <c r="A17" s="116" t="s">
        <v>413</v>
      </c>
      <c r="B17" s="116"/>
      <c r="C17" s="122"/>
      <c r="D17" s="122"/>
    </row>
    <row r="18" spans="1:4" ht="15" thickBot="1">
      <c r="A18" s="116" t="s">
        <v>412</v>
      </c>
      <c r="B18" s="116"/>
      <c r="C18" s="122"/>
      <c r="D18" s="122"/>
    </row>
    <row r="19" spans="1:4" ht="15" thickBot="1">
      <c r="A19" s="117" t="s">
        <v>411</v>
      </c>
      <c r="B19" s="117"/>
      <c r="C19" s="122"/>
      <c r="D19" s="122"/>
    </row>
    <row r="20" spans="1:4" ht="15" thickBot="1">
      <c r="A20" s="116" t="s">
        <v>410</v>
      </c>
      <c r="B20" s="116"/>
      <c r="C20" s="122"/>
      <c r="D20" s="122"/>
    </row>
    <row r="21" spans="1:4" ht="15" thickBot="1">
      <c r="A21" s="116" t="s">
        <v>409</v>
      </c>
      <c r="B21" s="116"/>
      <c r="C21" s="122"/>
      <c r="D21" s="122"/>
    </row>
    <row r="22" spans="1:4" ht="15" thickBot="1">
      <c r="A22" s="116" t="s">
        <v>408</v>
      </c>
      <c r="B22" s="116"/>
      <c r="C22" s="122"/>
      <c r="D22" s="122"/>
    </row>
    <row r="23" spans="1:4" ht="15" thickBot="1">
      <c r="A23" s="116" t="s">
        <v>407</v>
      </c>
      <c r="B23" s="116"/>
      <c r="C23" s="122"/>
      <c r="D23" s="122"/>
    </row>
    <row r="24" spans="1:4" ht="15" thickBot="1">
      <c r="A24" s="116" t="s">
        <v>406</v>
      </c>
      <c r="B24" s="116"/>
      <c r="C24" s="122"/>
      <c r="D24" s="122"/>
    </row>
    <row r="25" spans="1:4" ht="15" thickBot="1">
      <c r="A25" s="116" t="s">
        <v>405</v>
      </c>
      <c r="B25" s="116"/>
      <c r="C25" s="122"/>
      <c r="D25" s="122"/>
    </row>
    <row r="26" spans="1:4" ht="15" thickBot="1">
      <c r="A26" s="173" t="s">
        <v>404</v>
      </c>
      <c r="B26" s="174"/>
      <c r="C26" s="119">
        <f>SUM(C27:C32)</f>
        <v>0</v>
      </c>
      <c r="D26" s="119">
        <f>SUM(D27:D32)</f>
        <v>0</v>
      </c>
    </row>
    <row r="27" spans="1:4" ht="15" thickBot="1">
      <c r="A27" s="116" t="s">
        <v>403</v>
      </c>
      <c r="B27" s="116"/>
      <c r="C27" s="122"/>
      <c r="D27" s="122"/>
    </row>
    <row r="28" spans="1:4" ht="15" thickBot="1">
      <c r="A28" s="116" t="s">
        <v>402</v>
      </c>
      <c r="B28" s="116"/>
      <c r="C28" s="122"/>
      <c r="D28" s="122"/>
    </row>
    <row r="29" spans="1:4" ht="15" thickBot="1">
      <c r="A29" s="116" t="s">
        <v>401</v>
      </c>
      <c r="B29" s="116"/>
      <c r="C29" s="122"/>
      <c r="D29" s="122"/>
    </row>
    <row r="30" spans="1:4" ht="15" thickBot="1">
      <c r="A30" s="116" t="s">
        <v>400</v>
      </c>
      <c r="B30" s="116"/>
      <c r="C30" s="122"/>
      <c r="D30" s="122"/>
    </row>
    <row r="31" spans="1:4" ht="26.25" thickBot="1">
      <c r="A31" s="116" t="s">
        <v>525</v>
      </c>
      <c r="B31" s="116"/>
      <c r="C31" s="122"/>
      <c r="D31" s="122"/>
    </row>
    <row r="32" spans="1:4" ht="15" thickBot="1">
      <c r="A32" s="116" t="s">
        <v>524</v>
      </c>
      <c r="B32" s="116"/>
      <c r="C32" s="122"/>
      <c r="D32" s="122"/>
    </row>
    <row r="33" spans="1:4" ht="15" thickBot="1">
      <c r="A33" s="175" t="s">
        <v>397</v>
      </c>
      <c r="B33" s="176"/>
      <c r="C33" s="119">
        <f>SUM(C34:C47)</f>
        <v>0</v>
      </c>
      <c r="D33" s="119">
        <f>SUM(D34:D47)</f>
        <v>0</v>
      </c>
    </row>
    <row r="34" spans="1:4" ht="15" thickBot="1">
      <c r="A34" s="117" t="s">
        <v>396</v>
      </c>
      <c r="B34" s="117"/>
      <c r="C34" s="122"/>
      <c r="D34" s="122"/>
    </row>
    <row r="35" spans="1:4" ht="15" thickBot="1">
      <c r="A35" s="117" t="s">
        <v>395</v>
      </c>
      <c r="B35" s="117"/>
      <c r="C35" s="122"/>
      <c r="D35" s="122"/>
    </row>
    <row r="36" spans="1:4" ht="15" thickBot="1">
      <c r="A36" s="117" t="s">
        <v>394</v>
      </c>
      <c r="B36" s="117"/>
      <c r="C36" s="122"/>
      <c r="D36" s="122"/>
    </row>
    <row r="37" spans="1:4" ht="15" thickBot="1">
      <c r="A37" s="117" t="s">
        <v>393</v>
      </c>
      <c r="B37" s="117"/>
      <c r="C37" s="122"/>
      <c r="D37" s="122"/>
    </row>
    <row r="38" spans="1:4" ht="15" thickBot="1">
      <c r="A38" s="117" t="s">
        <v>392</v>
      </c>
      <c r="B38" s="117"/>
      <c r="C38" s="122"/>
      <c r="D38" s="122"/>
    </row>
    <row r="39" spans="1:4" ht="15" thickBot="1">
      <c r="A39" s="141" t="s">
        <v>574</v>
      </c>
      <c r="B39" s="117"/>
      <c r="C39" s="122"/>
      <c r="D39" s="122"/>
    </row>
    <row r="40" spans="1:4" ht="15" thickBot="1">
      <c r="A40" s="117" t="s">
        <v>391</v>
      </c>
      <c r="B40" s="117"/>
      <c r="C40" s="122"/>
      <c r="D40" s="122"/>
    </row>
    <row r="41" spans="1:4" ht="15" thickBot="1">
      <c r="A41" s="117" t="s">
        <v>390</v>
      </c>
      <c r="B41" s="117"/>
      <c r="C41" s="122"/>
      <c r="D41" s="122"/>
    </row>
    <row r="42" spans="1:4" ht="15" thickBot="1">
      <c r="A42" s="117" t="s">
        <v>389</v>
      </c>
      <c r="B42" s="117"/>
      <c r="C42" s="122"/>
      <c r="D42" s="122"/>
    </row>
    <row r="43" spans="1:4" ht="15" thickBot="1">
      <c r="A43" s="117" t="s">
        <v>388</v>
      </c>
      <c r="B43" s="117"/>
      <c r="C43" s="122"/>
      <c r="D43" s="122"/>
    </row>
    <row r="44" spans="1:4" ht="15" thickBot="1">
      <c r="A44" s="117" t="s">
        <v>387</v>
      </c>
      <c r="B44" s="117"/>
      <c r="C44" s="122"/>
      <c r="D44" s="122"/>
    </row>
    <row r="45" spans="1:4" ht="15" thickBot="1">
      <c r="A45" s="117" t="s">
        <v>386</v>
      </c>
      <c r="B45" s="117"/>
      <c r="C45" s="122"/>
      <c r="D45" s="122"/>
    </row>
    <row r="46" spans="1:4" ht="15" thickBot="1">
      <c r="A46" s="117" t="s">
        <v>385</v>
      </c>
      <c r="B46" s="117"/>
      <c r="C46" s="122"/>
      <c r="D46" s="122"/>
    </row>
    <row r="47" spans="1:4" ht="15" thickBot="1">
      <c r="A47" s="117" t="s">
        <v>384</v>
      </c>
      <c r="B47" s="117"/>
      <c r="C47" s="122"/>
      <c r="D47" s="122"/>
    </row>
    <row r="48" spans="1:4" ht="15" thickBot="1">
      <c r="A48" s="175" t="s">
        <v>383</v>
      </c>
      <c r="B48" s="176"/>
      <c r="C48" s="119">
        <f>SUM(C49:C56)</f>
        <v>0</v>
      </c>
      <c r="D48" s="119">
        <f>SUM(D49:D56)</f>
        <v>0</v>
      </c>
    </row>
    <row r="49" spans="1:4" ht="15" thickBot="1">
      <c r="A49" s="116" t="s">
        <v>382</v>
      </c>
      <c r="B49" s="116"/>
      <c r="C49" s="122"/>
      <c r="D49" s="122"/>
    </row>
    <row r="50" spans="1:4" ht="15" thickBot="1">
      <c r="A50" s="116" t="s">
        <v>381</v>
      </c>
      <c r="B50" s="116"/>
      <c r="C50" s="122"/>
      <c r="D50" s="122"/>
    </row>
    <row r="51" spans="1:4" ht="15" thickBot="1">
      <c r="A51" s="117" t="s">
        <v>380</v>
      </c>
      <c r="B51" s="117"/>
      <c r="C51" s="122"/>
      <c r="D51" s="122"/>
    </row>
    <row r="52" spans="1:4" ht="15" thickBot="1">
      <c r="A52" s="116" t="s">
        <v>379</v>
      </c>
      <c r="B52" s="116"/>
      <c r="C52" s="122"/>
      <c r="D52" s="122"/>
    </row>
    <row r="53" spans="1:4" ht="15" thickBot="1">
      <c r="A53" s="116" t="s">
        <v>378</v>
      </c>
      <c r="B53" s="116"/>
      <c r="C53" s="122"/>
      <c r="D53" s="122"/>
    </row>
    <row r="54" spans="1:4" ht="15" thickBot="1">
      <c r="A54" s="116" t="s">
        <v>377</v>
      </c>
      <c r="B54" s="116"/>
      <c r="C54" s="122"/>
      <c r="D54" s="122"/>
    </row>
    <row r="55" spans="1:4" ht="15" thickBot="1">
      <c r="A55" s="116" t="s">
        <v>376</v>
      </c>
      <c r="B55" s="116"/>
      <c r="C55" s="122"/>
      <c r="D55" s="122"/>
    </row>
    <row r="56" spans="1:4" ht="15" thickBot="1">
      <c r="A56" s="117" t="s">
        <v>375</v>
      </c>
      <c r="B56" s="117"/>
      <c r="C56" s="122"/>
      <c r="D56" s="122"/>
    </row>
    <row r="57" spans="1:4" ht="15" thickBot="1">
      <c r="A57" s="175" t="s">
        <v>374</v>
      </c>
      <c r="B57" s="176"/>
      <c r="C57" s="119">
        <f>SUM(C58:C64)</f>
        <v>0</v>
      </c>
      <c r="D57" s="119">
        <f>SUM(D58:D64)</f>
        <v>0</v>
      </c>
    </row>
    <row r="58" spans="1:4" ht="15" thickBot="1">
      <c r="A58" s="117" t="s">
        <v>373</v>
      </c>
      <c r="B58" s="117"/>
      <c r="C58" s="122"/>
      <c r="D58" s="122"/>
    </row>
    <row r="59" spans="1:4" ht="15" thickBot="1">
      <c r="A59" s="117" t="s">
        <v>372</v>
      </c>
      <c r="B59" s="117"/>
      <c r="C59" s="122"/>
      <c r="D59" s="122"/>
    </row>
    <row r="60" spans="1:4" ht="15" thickBot="1">
      <c r="A60" s="116" t="s">
        <v>371</v>
      </c>
      <c r="B60" s="116"/>
      <c r="C60" s="122"/>
      <c r="D60" s="122"/>
    </row>
    <row r="61" spans="1:4" ht="15" thickBot="1">
      <c r="A61" s="116" t="s">
        <v>370</v>
      </c>
      <c r="B61" s="116"/>
      <c r="C61" s="122"/>
      <c r="D61" s="122"/>
    </row>
    <row r="62" spans="1:4" ht="15" thickBot="1">
      <c r="A62" s="116" t="s">
        <v>369</v>
      </c>
      <c r="B62" s="116"/>
      <c r="C62" s="122"/>
      <c r="D62" s="122"/>
    </row>
    <row r="63" spans="1:4" ht="15" thickBot="1">
      <c r="A63" s="117" t="s">
        <v>368</v>
      </c>
      <c r="B63" s="117"/>
      <c r="C63" s="122"/>
      <c r="D63" s="122"/>
    </row>
    <row r="64" spans="1:4" ht="15" thickBot="1">
      <c r="A64" s="117" t="s">
        <v>367</v>
      </c>
      <c r="B64" s="117"/>
      <c r="C64" s="122"/>
      <c r="D64" s="122"/>
    </row>
    <row r="65" spans="1:4" ht="15" thickBot="1">
      <c r="A65" s="175" t="s">
        <v>366</v>
      </c>
      <c r="B65" s="176"/>
      <c r="C65" s="119">
        <f>SUM(C66:C76)</f>
        <v>0</v>
      </c>
      <c r="D65" s="119">
        <f>SUM(D66:D76)</f>
        <v>0</v>
      </c>
    </row>
    <row r="66" spans="1:4" ht="15" thickBot="1">
      <c r="A66" s="117" t="s">
        <v>365</v>
      </c>
      <c r="B66" s="117"/>
      <c r="C66" s="122"/>
      <c r="D66" s="122"/>
    </row>
    <row r="67" spans="1:4" ht="15" thickBot="1">
      <c r="A67" s="116" t="s">
        <v>364</v>
      </c>
      <c r="B67" s="116"/>
      <c r="C67" s="122"/>
      <c r="D67" s="122"/>
    </row>
    <row r="68" spans="1:4" ht="15" thickBot="1">
      <c r="A68" s="117" t="s">
        <v>363</v>
      </c>
      <c r="B68" s="117"/>
      <c r="C68" s="122"/>
      <c r="D68" s="122"/>
    </row>
    <row r="69" spans="1:4" ht="15" thickBot="1">
      <c r="A69" s="117" t="s">
        <v>362</v>
      </c>
      <c r="B69" s="117"/>
      <c r="C69" s="122"/>
      <c r="D69" s="122"/>
    </row>
    <row r="70" spans="1:4" ht="15" thickBot="1">
      <c r="A70" s="116" t="s">
        <v>361</v>
      </c>
      <c r="B70" s="116"/>
      <c r="C70" s="122"/>
      <c r="D70" s="122"/>
    </row>
    <row r="71" spans="1:4" ht="15" thickBot="1">
      <c r="A71" s="117" t="s">
        <v>360</v>
      </c>
      <c r="B71" s="117"/>
      <c r="C71" s="122"/>
      <c r="D71" s="122"/>
    </row>
    <row r="72" spans="1:4" ht="15" thickBot="1">
      <c r="A72" s="117" t="s">
        <v>359</v>
      </c>
      <c r="B72" s="117"/>
      <c r="C72" s="122"/>
      <c r="D72" s="122"/>
    </row>
    <row r="73" spans="1:4" ht="15" thickBot="1">
      <c r="A73" s="117" t="s">
        <v>358</v>
      </c>
      <c r="B73" s="117"/>
      <c r="C73" s="122"/>
      <c r="D73" s="122"/>
    </row>
    <row r="74" spans="1:4" ht="15" thickBot="1">
      <c r="A74" s="116" t="s">
        <v>357</v>
      </c>
      <c r="B74" s="116"/>
      <c r="C74" s="122"/>
      <c r="D74" s="122"/>
    </row>
    <row r="75" spans="1:4" ht="15" thickBot="1">
      <c r="A75" s="116" t="s">
        <v>356</v>
      </c>
      <c r="B75" s="116"/>
      <c r="C75" s="122"/>
      <c r="D75" s="122"/>
    </row>
    <row r="76" spans="1:4" ht="15" thickBot="1">
      <c r="A76" s="116" t="s">
        <v>355</v>
      </c>
      <c r="B76" s="116"/>
      <c r="C76" s="122"/>
      <c r="D76" s="122"/>
    </row>
    <row r="77" spans="1:4" ht="13.5" customHeight="1" thickBot="1">
      <c r="A77" s="173" t="s">
        <v>354</v>
      </c>
      <c r="B77" s="174"/>
      <c r="C77" s="119">
        <f>SUM(C78:C95)</f>
        <v>0</v>
      </c>
      <c r="D77" s="119">
        <f>SUM(D78:D95)</f>
        <v>0</v>
      </c>
    </row>
    <row r="78" spans="1:4" ht="15" thickBot="1">
      <c r="A78" s="116" t="s">
        <v>353</v>
      </c>
      <c r="B78" s="116"/>
      <c r="C78" s="122"/>
      <c r="D78" s="122"/>
    </row>
    <row r="79" spans="1:4" ht="15" thickBot="1">
      <c r="A79" s="116" t="s">
        <v>352</v>
      </c>
      <c r="B79" s="116"/>
      <c r="C79" s="122"/>
      <c r="D79" s="122"/>
    </row>
    <row r="80" spans="1:4" ht="15" thickBot="1">
      <c r="A80" s="116" t="s">
        <v>351</v>
      </c>
      <c r="B80" s="116"/>
      <c r="C80" s="122"/>
      <c r="D80" s="122"/>
    </row>
    <row r="81" spans="1:4" ht="15" thickBot="1">
      <c r="A81" s="116" t="s">
        <v>350</v>
      </c>
      <c r="B81" s="116"/>
      <c r="C81" s="122"/>
      <c r="D81" s="122"/>
    </row>
    <row r="82" spans="1:4" ht="15" thickBot="1">
      <c r="A82" s="116" t="s">
        <v>349</v>
      </c>
      <c r="B82" s="116"/>
      <c r="C82" s="122"/>
      <c r="D82" s="122"/>
    </row>
    <row r="83" spans="1:4" ht="15" thickBot="1">
      <c r="A83" s="116" t="s">
        <v>348</v>
      </c>
      <c r="B83" s="116"/>
      <c r="C83" s="122"/>
      <c r="D83" s="122"/>
    </row>
    <row r="84" spans="1:4" ht="15" thickBot="1">
      <c r="A84" s="116" t="s">
        <v>347</v>
      </c>
      <c r="B84" s="116"/>
      <c r="C84" s="122"/>
      <c r="D84" s="122"/>
    </row>
    <row r="85" spans="1:4" ht="15" thickBot="1">
      <c r="A85" s="117" t="s">
        <v>346</v>
      </c>
      <c r="B85" s="117"/>
      <c r="C85" s="122"/>
      <c r="D85" s="122"/>
    </row>
    <row r="86" spans="1:4" ht="15" thickBot="1">
      <c r="A86" s="116" t="s">
        <v>345</v>
      </c>
      <c r="B86" s="116"/>
      <c r="C86" s="122"/>
      <c r="D86" s="122"/>
    </row>
    <row r="87" spans="1:4" ht="15" thickBot="1">
      <c r="A87" s="116" t="s">
        <v>344</v>
      </c>
      <c r="B87" s="116"/>
      <c r="C87" s="122"/>
      <c r="D87" s="122"/>
    </row>
    <row r="88" spans="1:4" ht="15" thickBot="1">
      <c r="A88" s="116" t="s">
        <v>343</v>
      </c>
      <c r="B88" s="116"/>
      <c r="C88" s="122"/>
      <c r="D88" s="122"/>
    </row>
    <row r="89" spans="1:4" ht="15" thickBot="1">
      <c r="A89" s="116" t="s">
        <v>342</v>
      </c>
      <c r="B89" s="116"/>
      <c r="C89" s="122"/>
      <c r="D89" s="122"/>
    </row>
    <row r="90" spans="1:4" ht="15" thickBot="1">
      <c r="A90" s="116" t="s">
        <v>341</v>
      </c>
      <c r="B90" s="116"/>
      <c r="C90" s="122"/>
      <c r="D90" s="122"/>
    </row>
    <row r="91" spans="1:4" ht="15" thickBot="1">
      <c r="A91" s="116" t="s">
        <v>340</v>
      </c>
      <c r="B91" s="116"/>
      <c r="C91" s="122"/>
      <c r="D91" s="122"/>
    </row>
    <row r="92" spans="1:4" ht="15" thickBot="1">
      <c r="A92" s="116" t="s">
        <v>339</v>
      </c>
      <c r="B92" s="116"/>
      <c r="C92" s="122"/>
      <c r="D92" s="122"/>
    </row>
    <row r="93" spans="1:4" ht="15" thickBot="1">
      <c r="A93" s="116" t="s">
        <v>338</v>
      </c>
      <c r="B93" s="116"/>
      <c r="C93" s="122"/>
      <c r="D93" s="122"/>
    </row>
    <row r="94" spans="1:4" ht="15" thickBot="1">
      <c r="A94" s="116" t="s">
        <v>337</v>
      </c>
      <c r="B94" s="116"/>
      <c r="C94" s="122"/>
      <c r="D94" s="122"/>
    </row>
    <row r="95" spans="1:4" ht="15" thickBot="1">
      <c r="A95" s="117" t="s">
        <v>336</v>
      </c>
      <c r="B95" s="117"/>
      <c r="C95" s="122"/>
      <c r="D95" s="122"/>
    </row>
    <row r="96" spans="1:4" ht="13.5" customHeight="1" thickBot="1">
      <c r="A96" s="173"/>
      <c r="B96" s="174"/>
      <c r="C96" s="119"/>
      <c r="D96" s="119"/>
    </row>
    <row r="97" spans="1:4" ht="15" thickBot="1">
      <c r="A97" s="129" t="s">
        <v>560</v>
      </c>
      <c r="B97" s="116"/>
      <c r="C97" s="122"/>
      <c r="D97" s="122"/>
    </row>
    <row r="98" spans="1:4" ht="15" thickBot="1">
      <c r="A98" s="129" t="s">
        <v>561</v>
      </c>
      <c r="B98" s="116"/>
      <c r="C98" s="122"/>
      <c r="D98" s="122"/>
    </row>
    <row r="99" spans="1:4" ht="15" thickBot="1">
      <c r="A99" s="129" t="s">
        <v>562</v>
      </c>
      <c r="B99" s="116"/>
      <c r="C99" s="122"/>
      <c r="D99" s="122"/>
    </row>
    <row r="100" spans="1:4" ht="15" thickBot="1">
      <c r="A100" s="129" t="s">
        <v>563</v>
      </c>
      <c r="B100" s="116"/>
      <c r="C100" s="122"/>
      <c r="D100" s="122"/>
    </row>
    <row r="101" spans="1:4" ht="15" thickBot="1">
      <c r="A101" s="171" t="s">
        <v>573</v>
      </c>
      <c r="B101" s="172"/>
      <c r="C101" s="114">
        <f>SUM(C3,C15,C26,C33,C48,C57,C65,C77)</f>
        <v>0</v>
      </c>
      <c r="D101" s="114">
        <f>SUM(D3,D15,D26,D33,D48,D57,D65,D77)</f>
        <v>0</v>
      </c>
    </row>
  </sheetData>
  <mergeCells count="14">
    <mergeCell ref="A1:A2"/>
    <mergeCell ref="C1:C2"/>
    <mergeCell ref="D1:D2"/>
    <mergeCell ref="B1:B2"/>
    <mergeCell ref="A3:B3"/>
    <mergeCell ref="A101:B101"/>
    <mergeCell ref="A15:B15"/>
    <mergeCell ref="A26:B26"/>
    <mergeCell ref="A33:B33"/>
    <mergeCell ref="A77:B77"/>
    <mergeCell ref="A65:B65"/>
    <mergeCell ref="A57:B57"/>
    <mergeCell ref="A48:B48"/>
    <mergeCell ref="A96:B9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37"/>
  <sheetViews>
    <sheetView workbookViewId="0">
      <pane ySplit="1" topLeftCell="A2" activePane="bottomLeft" state="frozen"/>
      <selection pane="bottomLeft" activeCell="B3" sqref="B3"/>
    </sheetView>
  </sheetViews>
  <sheetFormatPr defaultColWidth="12.7109375" defaultRowHeight="15.75" customHeight="1"/>
  <cols>
    <col min="1" max="1" width="23.28515625" customWidth="1"/>
    <col min="2" max="2" width="24.140625" customWidth="1"/>
    <col min="3" max="3" width="25.42578125" customWidth="1"/>
    <col min="4" max="4" width="31.7109375" customWidth="1"/>
    <col min="5" max="5" width="31.42578125" customWidth="1"/>
  </cols>
  <sheetData>
    <row r="1" spans="1:5" ht="30">
      <c r="A1" s="11" t="s">
        <v>122</v>
      </c>
      <c r="B1" s="12" t="s">
        <v>123</v>
      </c>
      <c r="C1" s="13" t="s">
        <v>124</v>
      </c>
      <c r="D1" s="13" t="s">
        <v>125</v>
      </c>
      <c r="E1" s="13" t="s">
        <v>126</v>
      </c>
    </row>
    <row r="2" spans="1:5" ht="110.25">
      <c r="A2" s="180" t="s">
        <v>7</v>
      </c>
      <c r="B2" s="14" t="s">
        <v>127</v>
      </c>
      <c r="C2" s="3" t="s">
        <v>128</v>
      </c>
      <c r="D2" s="5" t="s">
        <v>129</v>
      </c>
      <c r="E2" s="5" t="s">
        <v>130</v>
      </c>
    </row>
    <row r="3" spans="1:5" ht="110.25">
      <c r="A3" s="153"/>
      <c r="B3" s="14" t="s">
        <v>131</v>
      </c>
      <c r="C3" s="3" t="s">
        <v>128</v>
      </c>
      <c r="D3" s="5" t="s">
        <v>129</v>
      </c>
      <c r="E3" s="5" t="s">
        <v>130</v>
      </c>
    </row>
    <row r="4" spans="1:5" ht="47.25">
      <c r="A4" s="153"/>
      <c r="B4" s="14" t="s">
        <v>132</v>
      </c>
      <c r="C4" s="3" t="s">
        <v>10</v>
      </c>
      <c r="D4" s="3" t="s">
        <v>133</v>
      </c>
      <c r="E4" s="15" t="s">
        <v>10</v>
      </c>
    </row>
    <row r="5" spans="1:5" ht="47.25">
      <c r="A5" s="153"/>
      <c r="B5" s="14" t="s">
        <v>134</v>
      </c>
      <c r="C5" s="3" t="s">
        <v>10</v>
      </c>
      <c r="D5" s="3" t="s">
        <v>133</v>
      </c>
      <c r="E5" s="15" t="s">
        <v>10</v>
      </c>
    </row>
    <row r="6" spans="1:5" ht="47.25">
      <c r="A6" s="151"/>
      <c r="B6" s="14" t="s">
        <v>135</v>
      </c>
      <c r="C6" s="3" t="s">
        <v>10</v>
      </c>
      <c r="D6" s="3" t="s">
        <v>136</v>
      </c>
      <c r="E6" s="15" t="s">
        <v>10</v>
      </c>
    </row>
    <row r="7" spans="1:5" ht="220.5">
      <c r="A7" s="181" t="s">
        <v>12</v>
      </c>
      <c r="B7" s="16" t="s">
        <v>137</v>
      </c>
      <c r="C7" s="2" t="s">
        <v>138</v>
      </c>
      <c r="D7" s="2" t="s">
        <v>139</v>
      </c>
      <c r="E7" s="2" t="s">
        <v>140</v>
      </c>
    </row>
    <row r="8" spans="1:5" ht="173.25">
      <c r="A8" s="153"/>
      <c r="B8" s="16" t="s">
        <v>141</v>
      </c>
      <c r="C8" s="17"/>
      <c r="D8" s="18" t="s">
        <v>142</v>
      </c>
      <c r="E8" s="19" t="s">
        <v>143</v>
      </c>
    </row>
    <row r="9" spans="1:5" ht="299.25">
      <c r="A9" s="153"/>
      <c r="B9" s="16" t="s">
        <v>144</v>
      </c>
      <c r="C9" s="20" t="s">
        <v>145</v>
      </c>
      <c r="D9" s="6" t="s">
        <v>146</v>
      </c>
      <c r="E9" s="6" t="s">
        <v>147</v>
      </c>
    </row>
    <row r="10" spans="1:5">
      <c r="A10" s="153"/>
      <c r="B10" s="14" t="s">
        <v>127</v>
      </c>
      <c r="C10" s="7"/>
      <c r="D10" s="7"/>
      <c r="E10" s="7"/>
    </row>
    <row r="11" spans="1:5" ht="220.5">
      <c r="A11" s="153"/>
      <c r="B11" s="16" t="s">
        <v>148</v>
      </c>
      <c r="C11" s="7" t="s">
        <v>149</v>
      </c>
      <c r="D11" s="7" t="s">
        <v>150</v>
      </c>
      <c r="E11" s="7" t="s">
        <v>151</v>
      </c>
    </row>
    <row r="12" spans="1:5" ht="173.25">
      <c r="A12" s="153"/>
      <c r="B12" s="16" t="s">
        <v>152</v>
      </c>
      <c r="C12" s="17"/>
      <c r="D12" s="18" t="s">
        <v>153</v>
      </c>
      <c r="E12" s="19" t="s">
        <v>154</v>
      </c>
    </row>
    <row r="13" spans="1:5" ht="299.25">
      <c r="A13" s="153"/>
      <c r="B13" s="16" t="s">
        <v>155</v>
      </c>
      <c r="C13" s="7"/>
      <c r="D13" s="7"/>
      <c r="E13" s="7"/>
    </row>
    <row r="14" spans="1:5">
      <c r="A14" s="153"/>
      <c r="B14" s="14" t="s">
        <v>131</v>
      </c>
      <c r="C14" s="7"/>
      <c r="D14" s="7"/>
      <c r="E14" s="7"/>
    </row>
    <row r="15" spans="1:5" ht="220.5">
      <c r="A15" s="153"/>
      <c r="B15" s="16" t="s">
        <v>156</v>
      </c>
      <c r="C15" s="7" t="s">
        <v>157</v>
      </c>
      <c r="D15" s="7" t="s">
        <v>158</v>
      </c>
      <c r="E15" s="7" t="s">
        <v>159</v>
      </c>
    </row>
    <row r="16" spans="1:5" ht="173.25">
      <c r="A16" s="153"/>
      <c r="B16" s="16" t="s">
        <v>160</v>
      </c>
      <c r="C16" s="17"/>
      <c r="D16" s="18" t="s">
        <v>161</v>
      </c>
      <c r="E16" s="19" t="s">
        <v>162</v>
      </c>
    </row>
    <row r="17" spans="1:5" ht="299.25">
      <c r="A17" s="153"/>
      <c r="B17" s="16" t="s">
        <v>163</v>
      </c>
      <c r="C17" s="7"/>
      <c r="D17" s="7"/>
      <c r="E17" s="7"/>
    </row>
    <row r="18" spans="1:5" ht="30.75" customHeight="1">
      <c r="A18" s="153"/>
      <c r="B18" s="16" t="s">
        <v>132</v>
      </c>
      <c r="C18" s="7"/>
      <c r="D18" s="7"/>
      <c r="E18" s="7"/>
    </row>
    <row r="19" spans="1:5" ht="30.75" customHeight="1">
      <c r="A19" s="153"/>
      <c r="B19" s="14" t="s">
        <v>134</v>
      </c>
      <c r="C19" s="5" t="s">
        <v>10</v>
      </c>
      <c r="D19" s="5" t="s">
        <v>10</v>
      </c>
      <c r="E19" s="5" t="s">
        <v>10</v>
      </c>
    </row>
    <row r="20" spans="1:5">
      <c r="A20" s="151"/>
      <c r="B20" s="14" t="s">
        <v>135</v>
      </c>
      <c r="C20" s="5" t="s">
        <v>10</v>
      </c>
      <c r="D20" s="5" t="s">
        <v>10</v>
      </c>
      <c r="E20" s="5" t="s">
        <v>10</v>
      </c>
    </row>
    <row r="21" spans="1:5" ht="252">
      <c r="A21" s="180" t="s">
        <v>21</v>
      </c>
      <c r="B21" s="14" t="s">
        <v>127</v>
      </c>
      <c r="C21" s="15" t="s">
        <v>164</v>
      </c>
      <c r="D21" s="5" t="s">
        <v>165</v>
      </c>
      <c r="E21" s="15" t="s">
        <v>166</v>
      </c>
    </row>
    <row r="22" spans="1:5" ht="189">
      <c r="A22" s="153"/>
      <c r="B22" s="14" t="s">
        <v>131</v>
      </c>
      <c r="C22" s="15" t="s">
        <v>167</v>
      </c>
      <c r="D22" s="5" t="s">
        <v>168</v>
      </c>
      <c r="E22" s="15" t="s">
        <v>169</v>
      </c>
    </row>
    <row r="23" spans="1:5" ht="78.75">
      <c r="A23" s="153"/>
      <c r="B23" s="14" t="s">
        <v>132</v>
      </c>
      <c r="C23" s="182" t="s">
        <v>170</v>
      </c>
      <c r="D23" s="5" t="s">
        <v>171</v>
      </c>
      <c r="E23" s="182" t="s">
        <v>172</v>
      </c>
    </row>
    <row r="24" spans="1:5" ht="63">
      <c r="A24" s="153"/>
      <c r="B24" s="14" t="s">
        <v>134</v>
      </c>
      <c r="C24" s="151"/>
      <c r="D24" s="5" t="s">
        <v>173</v>
      </c>
      <c r="E24" s="151"/>
    </row>
    <row r="25" spans="1:5" ht="110.25">
      <c r="A25" s="151"/>
      <c r="B25" s="14" t="s">
        <v>135</v>
      </c>
      <c r="C25" s="15" t="s">
        <v>174</v>
      </c>
      <c r="D25" s="5" t="s">
        <v>175</v>
      </c>
      <c r="E25" s="15" t="s">
        <v>176</v>
      </c>
    </row>
    <row r="26" spans="1:5" ht="252">
      <c r="A26" s="181" t="s">
        <v>26</v>
      </c>
      <c r="B26" s="16" t="s">
        <v>177</v>
      </c>
      <c r="C26" s="4" t="s">
        <v>178</v>
      </c>
      <c r="D26" s="9" t="s">
        <v>10</v>
      </c>
      <c r="E26" s="21" t="s">
        <v>179</v>
      </c>
    </row>
    <row r="27" spans="1:5" ht="157.5">
      <c r="A27" s="153"/>
      <c r="B27" s="16" t="s">
        <v>180</v>
      </c>
      <c r="C27" s="9" t="s">
        <v>181</v>
      </c>
      <c r="D27" s="22" t="s">
        <v>182</v>
      </c>
      <c r="E27" s="22" t="s">
        <v>183</v>
      </c>
    </row>
    <row r="28" spans="1:5" ht="173.25">
      <c r="A28" s="153"/>
      <c r="B28" s="16" t="s">
        <v>184</v>
      </c>
      <c r="C28" s="4" t="s">
        <v>178</v>
      </c>
      <c r="D28" s="9" t="s">
        <v>10</v>
      </c>
      <c r="E28" s="21" t="s">
        <v>185</v>
      </c>
    </row>
    <row r="29" spans="1:5" ht="173.25">
      <c r="A29" s="153"/>
      <c r="B29" s="16" t="s">
        <v>186</v>
      </c>
      <c r="C29" s="22" t="s">
        <v>10</v>
      </c>
      <c r="D29" s="22" t="s">
        <v>10</v>
      </c>
      <c r="E29" s="22" t="s">
        <v>10</v>
      </c>
    </row>
    <row r="30" spans="1:5" ht="252">
      <c r="A30" s="153"/>
      <c r="B30" s="23" t="s">
        <v>187</v>
      </c>
      <c r="C30" s="21" t="s">
        <v>188</v>
      </c>
      <c r="D30" s="9" t="s">
        <v>189</v>
      </c>
      <c r="E30" s="21" t="s">
        <v>190</v>
      </c>
    </row>
    <row r="31" spans="1:5" ht="157.5">
      <c r="A31" s="153"/>
      <c r="B31" s="23" t="s">
        <v>191</v>
      </c>
      <c r="C31" s="24" t="s">
        <v>10</v>
      </c>
      <c r="D31" s="9" t="s">
        <v>10</v>
      </c>
      <c r="E31" s="9" t="s">
        <v>10</v>
      </c>
    </row>
    <row r="32" spans="1:5" ht="252">
      <c r="A32" s="153"/>
      <c r="B32" s="23" t="s">
        <v>192</v>
      </c>
      <c r="C32" s="21" t="s">
        <v>188</v>
      </c>
      <c r="D32" s="9" t="s">
        <v>193</v>
      </c>
      <c r="E32" s="25" t="s">
        <v>194</v>
      </c>
    </row>
    <row r="33" spans="1:5" ht="157.5">
      <c r="A33" s="153"/>
      <c r="B33" s="23" t="s">
        <v>195</v>
      </c>
      <c r="C33" s="24" t="s">
        <v>10</v>
      </c>
      <c r="D33" s="9" t="s">
        <v>10</v>
      </c>
      <c r="E33" s="9" t="s">
        <v>10</v>
      </c>
    </row>
    <row r="34" spans="1:5" ht="173.25">
      <c r="A34" s="153"/>
      <c r="B34" s="16" t="s">
        <v>196</v>
      </c>
      <c r="C34" s="21" t="s">
        <v>197</v>
      </c>
      <c r="D34" s="9" t="s">
        <v>198</v>
      </c>
      <c r="E34" s="25" t="s">
        <v>199</v>
      </c>
    </row>
    <row r="35" spans="1:5" ht="157.5">
      <c r="A35" s="151"/>
      <c r="B35" s="16" t="s">
        <v>200</v>
      </c>
      <c r="C35" s="9" t="s">
        <v>10</v>
      </c>
      <c r="D35" s="9" t="s">
        <v>10</v>
      </c>
      <c r="E35" s="9" t="s">
        <v>10</v>
      </c>
    </row>
    <row r="36" spans="1:5" ht="378">
      <c r="A36" s="181" t="s">
        <v>31</v>
      </c>
      <c r="B36" s="14" t="s">
        <v>127</v>
      </c>
      <c r="C36" s="7" t="s">
        <v>201</v>
      </c>
      <c r="D36" s="7" t="s">
        <v>202</v>
      </c>
      <c r="E36" s="7" t="s">
        <v>203</v>
      </c>
    </row>
    <row r="37" spans="1:5">
      <c r="A37" s="153"/>
      <c r="B37" s="14" t="s">
        <v>131</v>
      </c>
      <c r="C37" s="3" t="s">
        <v>10</v>
      </c>
      <c r="D37" s="5" t="s">
        <v>10</v>
      </c>
      <c r="E37" s="5" t="s">
        <v>10</v>
      </c>
    </row>
    <row r="38" spans="1:5">
      <c r="A38" s="153"/>
      <c r="B38" s="14" t="s">
        <v>132</v>
      </c>
      <c r="C38" s="3" t="s">
        <v>10</v>
      </c>
      <c r="D38" s="5" t="s">
        <v>10</v>
      </c>
      <c r="E38" s="5" t="s">
        <v>10</v>
      </c>
    </row>
    <row r="39" spans="1:5" ht="236.25">
      <c r="A39" s="153"/>
      <c r="B39" s="14" t="s">
        <v>134</v>
      </c>
      <c r="C39" s="7" t="s">
        <v>204</v>
      </c>
      <c r="D39" s="7" t="s">
        <v>205</v>
      </c>
      <c r="E39" s="7" t="s">
        <v>206</v>
      </c>
    </row>
    <row r="40" spans="1:5" ht="236.25">
      <c r="A40" s="151"/>
      <c r="B40" s="14" t="s">
        <v>135</v>
      </c>
      <c r="C40" s="7" t="s">
        <v>207</v>
      </c>
      <c r="D40" s="7" t="s">
        <v>208</v>
      </c>
      <c r="E40" s="7" t="s">
        <v>209</v>
      </c>
    </row>
    <row r="41" spans="1:5" ht="189">
      <c r="A41" s="181" t="s">
        <v>34</v>
      </c>
      <c r="B41" s="14" t="s">
        <v>127</v>
      </c>
      <c r="C41" s="5" t="s">
        <v>10</v>
      </c>
      <c r="D41" s="5" t="s">
        <v>10</v>
      </c>
      <c r="E41" s="7" t="s">
        <v>210</v>
      </c>
    </row>
    <row r="42" spans="1:5" ht="94.5">
      <c r="A42" s="153"/>
      <c r="B42" s="14" t="s">
        <v>131</v>
      </c>
      <c r="C42" s="5" t="s">
        <v>10</v>
      </c>
      <c r="D42" s="5" t="s">
        <v>10</v>
      </c>
      <c r="E42" s="7" t="s">
        <v>211</v>
      </c>
    </row>
    <row r="43" spans="1:5" ht="94.5">
      <c r="A43" s="153"/>
      <c r="B43" s="14" t="s">
        <v>132</v>
      </c>
      <c r="C43" s="5" t="s">
        <v>10</v>
      </c>
      <c r="D43" s="5" t="s">
        <v>10</v>
      </c>
      <c r="E43" s="7" t="s">
        <v>211</v>
      </c>
    </row>
    <row r="44" spans="1:5">
      <c r="A44" s="153"/>
      <c r="B44" s="14" t="s">
        <v>134</v>
      </c>
      <c r="C44" s="5" t="s">
        <v>10</v>
      </c>
      <c r="D44" s="5" t="s">
        <v>10</v>
      </c>
      <c r="E44" s="5" t="s">
        <v>10</v>
      </c>
    </row>
    <row r="45" spans="1:5">
      <c r="A45" s="151"/>
      <c r="B45" s="14" t="s">
        <v>135</v>
      </c>
      <c r="C45" s="5" t="s">
        <v>10</v>
      </c>
      <c r="D45" s="5" t="s">
        <v>10</v>
      </c>
      <c r="E45" s="5" t="s">
        <v>10</v>
      </c>
    </row>
    <row r="46" spans="1:5" ht="189">
      <c r="A46" s="181" t="s">
        <v>37</v>
      </c>
      <c r="B46" s="14" t="s">
        <v>127</v>
      </c>
      <c r="C46" s="5" t="s">
        <v>212</v>
      </c>
      <c r="D46" s="3" t="s">
        <v>213</v>
      </c>
      <c r="E46" s="5" t="s">
        <v>214</v>
      </c>
    </row>
    <row r="47" spans="1:5" ht="189">
      <c r="A47" s="153"/>
      <c r="B47" s="14" t="s">
        <v>131</v>
      </c>
      <c r="C47" s="5" t="s">
        <v>212</v>
      </c>
      <c r="D47" s="26"/>
      <c r="E47" s="5" t="s">
        <v>214</v>
      </c>
    </row>
    <row r="48" spans="1:5" ht="157.5">
      <c r="A48" s="153"/>
      <c r="B48" s="14" t="s">
        <v>132</v>
      </c>
      <c r="C48" s="5" t="s">
        <v>215</v>
      </c>
      <c r="D48" s="26"/>
      <c r="E48" s="5" t="s">
        <v>216</v>
      </c>
    </row>
    <row r="49" spans="1:5" ht="141.75">
      <c r="A49" s="153"/>
      <c r="B49" s="14" t="s">
        <v>134</v>
      </c>
      <c r="C49" s="5" t="s">
        <v>217</v>
      </c>
      <c r="D49" s="26"/>
      <c r="E49" s="5" t="s">
        <v>218</v>
      </c>
    </row>
    <row r="50" spans="1:5" ht="141.75">
      <c r="A50" s="151"/>
      <c r="B50" s="14" t="s">
        <v>135</v>
      </c>
      <c r="C50" s="5" t="s">
        <v>219</v>
      </c>
      <c r="D50" s="26"/>
      <c r="E50" s="5" t="s">
        <v>220</v>
      </c>
    </row>
    <row r="51" spans="1:5" ht="126">
      <c r="A51" s="180" t="s">
        <v>42</v>
      </c>
      <c r="B51" s="14" t="s">
        <v>127</v>
      </c>
      <c r="C51" s="5" t="s">
        <v>221</v>
      </c>
      <c r="D51" s="5" t="s">
        <v>222</v>
      </c>
      <c r="E51" s="5" t="s">
        <v>223</v>
      </c>
    </row>
    <row r="52" spans="1:5" ht="126">
      <c r="A52" s="153"/>
      <c r="B52" s="14" t="s">
        <v>131</v>
      </c>
      <c r="C52" s="5" t="s">
        <v>221</v>
      </c>
      <c r="D52" s="5" t="s">
        <v>222</v>
      </c>
      <c r="E52" s="5" t="s">
        <v>223</v>
      </c>
    </row>
    <row r="53" spans="1:5">
      <c r="A53" s="153"/>
      <c r="B53" s="14" t="s">
        <v>132</v>
      </c>
      <c r="C53" s="3" t="s">
        <v>10</v>
      </c>
      <c r="D53" s="3" t="s">
        <v>10</v>
      </c>
      <c r="E53" s="3" t="s">
        <v>10</v>
      </c>
    </row>
    <row r="54" spans="1:5">
      <c r="A54" s="153"/>
      <c r="B54" s="14" t="s">
        <v>134</v>
      </c>
      <c r="C54" s="3" t="s">
        <v>10</v>
      </c>
      <c r="D54" s="3" t="s">
        <v>10</v>
      </c>
      <c r="E54" s="3" t="s">
        <v>10</v>
      </c>
    </row>
    <row r="55" spans="1:5" ht="126">
      <c r="A55" s="151"/>
      <c r="B55" s="14" t="s">
        <v>135</v>
      </c>
      <c r="C55" s="5" t="s">
        <v>224</v>
      </c>
      <c r="D55" s="5" t="s">
        <v>225</v>
      </c>
      <c r="E55" s="5" t="s">
        <v>226</v>
      </c>
    </row>
    <row r="56" spans="1:5" ht="157.5">
      <c r="A56" s="181" t="s">
        <v>45</v>
      </c>
      <c r="B56" s="16" t="s">
        <v>227</v>
      </c>
      <c r="C56" s="27"/>
      <c r="D56" s="27"/>
      <c r="E56" s="5" t="s">
        <v>228</v>
      </c>
    </row>
    <row r="57" spans="1:5" ht="173.25">
      <c r="A57" s="153"/>
      <c r="B57" s="16" t="s">
        <v>229</v>
      </c>
      <c r="C57" s="5" t="s">
        <v>10</v>
      </c>
      <c r="D57" s="7" t="s">
        <v>10</v>
      </c>
      <c r="E57" s="5" t="s">
        <v>228</v>
      </c>
    </row>
    <row r="58" spans="1:5" ht="110.25">
      <c r="A58" s="153"/>
      <c r="B58" s="28" t="s">
        <v>127</v>
      </c>
      <c r="C58" s="5" t="s">
        <v>230</v>
      </c>
      <c r="D58" s="7" t="s">
        <v>231</v>
      </c>
      <c r="E58" s="5"/>
    </row>
    <row r="59" spans="1:5" ht="173.25">
      <c r="A59" s="153"/>
      <c r="B59" s="16" t="s">
        <v>232</v>
      </c>
      <c r="C59" s="5" t="s">
        <v>10</v>
      </c>
      <c r="D59" s="27"/>
      <c r="E59" s="5" t="s">
        <v>233</v>
      </c>
    </row>
    <row r="60" spans="1:5" ht="63">
      <c r="A60" s="153"/>
      <c r="B60" s="16" t="s">
        <v>131</v>
      </c>
      <c r="C60" s="5"/>
      <c r="D60" s="5" t="s">
        <v>234</v>
      </c>
      <c r="E60" s="5"/>
    </row>
    <row r="61" spans="1:5" ht="173.25">
      <c r="A61" s="153"/>
      <c r="B61" s="16" t="s">
        <v>235</v>
      </c>
      <c r="C61" s="5" t="s">
        <v>10</v>
      </c>
      <c r="D61" s="5" t="s">
        <v>10</v>
      </c>
      <c r="E61" s="5" t="s">
        <v>231</v>
      </c>
    </row>
    <row r="62" spans="1:5" ht="330.75">
      <c r="A62" s="153"/>
      <c r="B62" s="16" t="s">
        <v>236</v>
      </c>
      <c r="C62" s="5" t="s">
        <v>10</v>
      </c>
      <c r="D62" s="27"/>
      <c r="E62" s="5" t="s">
        <v>237</v>
      </c>
    </row>
    <row r="63" spans="1:5" ht="110.25">
      <c r="A63" s="153"/>
      <c r="B63" s="16" t="s">
        <v>132</v>
      </c>
      <c r="C63" s="5"/>
      <c r="D63" s="5" t="s">
        <v>238</v>
      </c>
      <c r="E63" s="29"/>
    </row>
    <row r="64" spans="1:5" ht="330.75">
      <c r="A64" s="153"/>
      <c r="B64" s="16" t="s">
        <v>239</v>
      </c>
      <c r="C64" s="5" t="s">
        <v>10</v>
      </c>
      <c r="D64" s="5" t="s">
        <v>10</v>
      </c>
      <c r="E64" s="29" t="s">
        <v>237</v>
      </c>
    </row>
    <row r="65" spans="1:5">
      <c r="A65" s="153"/>
      <c r="B65" s="14" t="s">
        <v>134</v>
      </c>
      <c r="C65" s="5" t="s">
        <v>10</v>
      </c>
      <c r="D65" s="5" t="s">
        <v>10</v>
      </c>
      <c r="E65" s="5" t="s">
        <v>10</v>
      </c>
    </row>
    <row r="66" spans="1:5">
      <c r="A66" s="151"/>
      <c r="B66" s="14" t="s">
        <v>135</v>
      </c>
      <c r="C66" s="5" t="s">
        <v>10</v>
      </c>
      <c r="D66" s="5" t="s">
        <v>10</v>
      </c>
      <c r="E66" s="5" t="s">
        <v>10</v>
      </c>
    </row>
    <row r="67" spans="1:5" ht="110.25">
      <c r="A67" s="181" t="s">
        <v>55</v>
      </c>
      <c r="B67" s="14" t="s">
        <v>127</v>
      </c>
      <c r="C67" s="5" t="s">
        <v>240</v>
      </c>
      <c r="D67" s="5" t="s">
        <v>241</v>
      </c>
      <c r="E67" s="3" t="s">
        <v>242</v>
      </c>
    </row>
    <row r="68" spans="1:5">
      <c r="A68" s="153"/>
      <c r="B68" s="14" t="s">
        <v>131</v>
      </c>
      <c r="C68" s="3" t="s">
        <v>10</v>
      </c>
      <c r="D68" s="3" t="s">
        <v>10</v>
      </c>
      <c r="E68" s="3" t="s">
        <v>10</v>
      </c>
    </row>
    <row r="69" spans="1:5">
      <c r="A69" s="153"/>
      <c r="B69" s="14" t="s">
        <v>132</v>
      </c>
      <c r="C69" s="3" t="s">
        <v>10</v>
      </c>
      <c r="D69" s="3" t="s">
        <v>10</v>
      </c>
      <c r="E69" s="3" t="s">
        <v>10</v>
      </c>
    </row>
    <row r="70" spans="1:5">
      <c r="A70" s="153"/>
      <c r="B70" s="14" t="s">
        <v>134</v>
      </c>
      <c r="C70" s="3" t="s">
        <v>10</v>
      </c>
      <c r="D70" s="3" t="s">
        <v>10</v>
      </c>
      <c r="E70" s="3" t="s">
        <v>10</v>
      </c>
    </row>
    <row r="71" spans="1:5" ht="110.25">
      <c r="A71" s="151"/>
      <c r="B71" s="14" t="s">
        <v>135</v>
      </c>
      <c r="C71" s="5" t="s">
        <v>243</v>
      </c>
      <c r="D71" s="7" t="s">
        <v>244</v>
      </c>
      <c r="E71" s="3" t="s">
        <v>10</v>
      </c>
    </row>
    <row r="72" spans="1:5" ht="409.5">
      <c r="A72" s="181" t="s">
        <v>63</v>
      </c>
      <c r="B72" s="14" t="s">
        <v>127</v>
      </c>
      <c r="C72" s="3" t="s">
        <v>245</v>
      </c>
      <c r="D72" s="3" t="s">
        <v>246</v>
      </c>
      <c r="E72" s="3" t="s">
        <v>247</v>
      </c>
    </row>
    <row r="73" spans="1:5">
      <c r="A73" s="153"/>
      <c r="B73" s="14" t="s">
        <v>131</v>
      </c>
      <c r="C73" s="26" t="s">
        <v>10</v>
      </c>
      <c r="D73" s="26" t="s">
        <v>10</v>
      </c>
      <c r="E73" s="26" t="s">
        <v>10</v>
      </c>
    </row>
    <row r="74" spans="1:5" ht="94.5">
      <c r="A74" s="153"/>
      <c r="B74" s="14" t="s">
        <v>132</v>
      </c>
      <c r="C74" s="5" t="s">
        <v>248</v>
      </c>
      <c r="D74" s="26" t="s">
        <v>10</v>
      </c>
      <c r="E74" s="26" t="s">
        <v>10</v>
      </c>
    </row>
    <row r="75" spans="1:5">
      <c r="A75" s="153"/>
      <c r="B75" s="14" t="s">
        <v>134</v>
      </c>
      <c r="C75" s="26" t="s">
        <v>10</v>
      </c>
      <c r="D75" s="26" t="s">
        <v>10</v>
      </c>
      <c r="E75" s="26" t="s">
        <v>10</v>
      </c>
    </row>
    <row r="76" spans="1:5" ht="78.75">
      <c r="A76" s="151"/>
      <c r="B76" s="14" t="s">
        <v>135</v>
      </c>
      <c r="C76" s="5" t="s">
        <v>249</v>
      </c>
      <c r="D76" s="26" t="s">
        <v>10</v>
      </c>
      <c r="E76" s="26" t="s">
        <v>10</v>
      </c>
    </row>
    <row r="77" spans="1:5" ht="204.75">
      <c r="A77" s="181" t="s">
        <v>76</v>
      </c>
      <c r="B77" s="14" t="s">
        <v>127</v>
      </c>
      <c r="C77" s="3" t="s">
        <v>250</v>
      </c>
      <c r="D77" s="3" t="s">
        <v>251</v>
      </c>
      <c r="E77" s="3" t="s">
        <v>252</v>
      </c>
    </row>
    <row r="78" spans="1:5">
      <c r="A78" s="153"/>
      <c r="B78" s="14" t="s">
        <v>131</v>
      </c>
      <c r="C78" s="3" t="s">
        <v>10</v>
      </c>
      <c r="D78" s="3" t="s">
        <v>10</v>
      </c>
      <c r="E78" s="3" t="s">
        <v>10</v>
      </c>
    </row>
    <row r="79" spans="1:5">
      <c r="A79" s="153"/>
      <c r="B79" s="14" t="s">
        <v>132</v>
      </c>
      <c r="C79" s="3" t="s">
        <v>10</v>
      </c>
      <c r="D79" s="3" t="s">
        <v>10</v>
      </c>
      <c r="E79" s="3" t="s">
        <v>10</v>
      </c>
    </row>
    <row r="80" spans="1:5">
      <c r="A80" s="153"/>
      <c r="B80" s="14" t="s">
        <v>134</v>
      </c>
      <c r="C80" s="3" t="s">
        <v>10</v>
      </c>
      <c r="D80" s="3" t="s">
        <v>10</v>
      </c>
      <c r="E80" s="3" t="s">
        <v>10</v>
      </c>
    </row>
    <row r="81" spans="1:5">
      <c r="A81" s="151"/>
      <c r="B81" s="14" t="s">
        <v>135</v>
      </c>
      <c r="C81" s="3" t="s">
        <v>10</v>
      </c>
      <c r="D81" s="3" t="s">
        <v>10</v>
      </c>
      <c r="E81" s="3" t="s">
        <v>10</v>
      </c>
    </row>
    <row r="82" spans="1:5" ht="378">
      <c r="A82" s="181" t="s">
        <v>80</v>
      </c>
      <c r="B82" s="14" t="s">
        <v>127</v>
      </c>
      <c r="C82" s="3" t="s">
        <v>253</v>
      </c>
      <c r="D82" s="5" t="s">
        <v>254</v>
      </c>
      <c r="E82" s="5" t="s">
        <v>255</v>
      </c>
    </row>
    <row r="83" spans="1:5" ht="346.5">
      <c r="A83" s="153"/>
      <c r="B83" s="14" t="s">
        <v>131</v>
      </c>
      <c r="C83" s="3" t="s">
        <v>256</v>
      </c>
      <c r="D83" s="3" t="s">
        <v>257</v>
      </c>
      <c r="E83" s="5" t="s">
        <v>258</v>
      </c>
    </row>
    <row r="84" spans="1:5" ht="330.75">
      <c r="A84" s="153"/>
      <c r="B84" s="14" t="s">
        <v>132</v>
      </c>
      <c r="C84" s="5" t="s">
        <v>259</v>
      </c>
      <c r="D84" s="5" t="s">
        <v>260</v>
      </c>
      <c r="E84" s="3" t="s">
        <v>261</v>
      </c>
    </row>
    <row r="85" spans="1:5">
      <c r="A85" s="153"/>
      <c r="B85" s="14" t="s">
        <v>134</v>
      </c>
      <c r="C85" s="3" t="s">
        <v>10</v>
      </c>
      <c r="D85" s="3" t="s">
        <v>10</v>
      </c>
      <c r="E85" s="3" t="s">
        <v>10</v>
      </c>
    </row>
    <row r="86" spans="1:5" ht="378">
      <c r="A86" s="151"/>
      <c r="B86" s="14" t="s">
        <v>135</v>
      </c>
      <c r="C86" s="5" t="s">
        <v>262</v>
      </c>
      <c r="D86" s="5" t="s">
        <v>263</v>
      </c>
      <c r="E86" s="5" t="s">
        <v>264</v>
      </c>
    </row>
    <row r="87" spans="1:5">
      <c r="A87" s="181" t="s">
        <v>88</v>
      </c>
      <c r="B87" s="14" t="s">
        <v>127</v>
      </c>
      <c r="C87" s="22"/>
      <c r="D87" s="22"/>
      <c r="E87" s="22"/>
    </row>
    <row r="88" spans="1:5">
      <c r="A88" s="153"/>
      <c r="B88" s="14" t="s">
        <v>131</v>
      </c>
      <c r="C88" s="22"/>
      <c r="D88" s="22"/>
      <c r="E88" s="22"/>
    </row>
    <row r="89" spans="1:5">
      <c r="A89" s="153"/>
      <c r="B89" s="14" t="s">
        <v>132</v>
      </c>
      <c r="C89" s="22"/>
      <c r="D89" s="22"/>
      <c r="E89" s="22"/>
    </row>
    <row r="90" spans="1:5">
      <c r="A90" s="153"/>
      <c r="B90" s="14" t="s">
        <v>134</v>
      </c>
      <c r="C90" s="22"/>
      <c r="D90" s="22"/>
      <c r="E90" s="22"/>
    </row>
    <row r="91" spans="1:5">
      <c r="A91" s="151"/>
      <c r="B91" s="14" t="s">
        <v>135</v>
      </c>
      <c r="C91" s="22"/>
      <c r="D91" s="22"/>
      <c r="E91" s="22"/>
    </row>
    <row r="92" spans="1:5" ht="220.5">
      <c r="A92" s="181" t="s">
        <v>90</v>
      </c>
      <c r="B92" s="14" t="s">
        <v>127</v>
      </c>
      <c r="C92" s="7" t="s">
        <v>265</v>
      </c>
      <c r="D92" s="7" t="s">
        <v>266</v>
      </c>
      <c r="E92" s="7" t="s">
        <v>267</v>
      </c>
    </row>
    <row r="93" spans="1:5" ht="220.5">
      <c r="A93" s="153"/>
      <c r="B93" s="14" t="s">
        <v>131</v>
      </c>
      <c r="C93" s="7" t="s">
        <v>265</v>
      </c>
      <c r="D93" s="7" t="s">
        <v>266</v>
      </c>
      <c r="E93" s="7" t="s">
        <v>267</v>
      </c>
    </row>
    <row r="94" spans="1:5">
      <c r="A94" s="153"/>
      <c r="B94" s="14" t="s">
        <v>132</v>
      </c>
      <c r="C94" s="5" t="s">
        <v>10</v>
      </c>
      <c r="D94" s="5" t="s">
        <v>10</v>
      </c>
      <c r="E94" s="5" t="s">
        <v>10</v>
      </c>
    </row>
    <row r="95" spans="1:5">
      <c r="A95" s="153"/>
      <c r="B95" s="14" t="s">
        <v>134</v>
      </c>
      <c r="C95" s="5" t="s">
        <v>10</v>
      </c>
      <c r="D95" s="5" t="s">
        <v>10</v>
      </c>
      <c r="E95" s="5" t="s">
        <v>10</v>
      </c>
    </row>
    <row r="96" spans="1:5" ht="204.75">
      <c r="A96" s="151"/>
      <c r="B96" s="14" t="s">
        <v>135</v>
      </c>
      <c r="C96" s="7" t="s">
        <v>268</v>
      </c>
      <c r="D96" s="7" t="s">
        <v>269</v>
      </c>
      <c r="E96" s="7" t="s">
        <v>270</v>
      </c>
    </row>
    <row r="97" spans="1:5" ht="409.5">
      <c r="A97" s="181" t="s">
        <v>94</v>
      </c>
      <c r="B97" s="14" t="s">
        <v>127</v>
      </c>
      <c r="C97" s="7" t="s">
        <v>271</v>
      </c>
      <c r="D97" s="7" t="s">
        <v>272</v>
      </c>
      <c r="E97" s="7" t="s">
        <v>273</v>
      </c>
    </row>
    <row r="98" spans="1:5" ht="409.5">
      <c r="A98" s="153"/>
      <c r="B98" s="14" t="s">
        <v>131</v>
      </c>
      <c r="C98" s="7" t="s">
        <v>271</v>
      </c>
      <c r="D98" s="7" t="s">
        <v>272</v>
      </c>
      <c r="E98" s="7" t="s">
        <v>273</v>
      </c>
    </row>
    <row r="99" spans="1:5">
      <c r="A99" s="153"/>
      <c r="B99" s="14" t="s">
        <v>132</v>
      </c>
      <c r="C99" s="5" t="s">
        <v>10</v>
      </c>
      <c r="D99" s="5" t="s">
        <v>10</v>
      </c>
      <c r="E99" s="5" t="s">
        <v>10</v>
      </c>
    </row>
    <row r="100" spans="1:5">
      <c r="A100" s="153"/>
      <c r="B100" s="14" t="s">
        <v>134</v>
      </c>
      <c r="C100" s="5" t="s">
        <v>10</v>
      </c>
      <c r="D100" s="5" t="s">
        <v>10</v>
      </c>
      <c r="E100" s="5" t="s">
        <v>10</v>
      </c>
    </row>
    <row r="101" spans="1:5" ht="283.5">
      <c r="A101" s="151"/>
      <c r="B101" s="14" t="s">
        <v>135</v>
      </c>
      <c r="C101" s="7" t="s">
        <v>274</v>
      </c>
      <c r="D101" s="7" t="s">
        <v>275</v>
      </c>
      <c r="E101" s="7" t="s">
        <v>276</v>
      </c>
    </row>
    <row r="102" spans="1:5" ht="189">
      <c r="A102" s="181" t="s">
        <v>99</v>
      </c>
      <c r="B102" s="183" t="s">
        <v>127</v>
      </c>
      <c r="C102" s="5" t="s">
        <v>277</v>
      </c>
      <c r="D102" s="5" t="s">
        <v>278</v>
      </c>
      <c r="E102" s="5" t="s">
        <v>279</v>
      </c>
    </row>
    <row r="103" spans="1:5" ht="252">
      <c r="A103" s="153"/>
      <c r="B103" s="151"/>
      <c r="C103" s="3" t="s">
        <v>280</v>
      </c>
      <c r="D103" s="3" t="s">
        <v>281</v>
      </c>
      <c r="E103" s="3" t="s">
        <v>282</v>
      </c>
    </row>
    <row r="104" spans="1:5" ht="189">
      <c r="A104" s="153"/>
      <c r="B104" s="183" t="s">
        <v>131</v>
      </c>
      <c r="C104" s="5" t="s">
        <v>283</v>
      </c>
      <c r="D104" s="5" t="s">
        <v>284</v>
      </c>
      <c r="E104" s="5" t="s">
        <v>285</v>
      </c>
    </row>
    <row r="105" spans="1:5" ht="252">
      <c r="A105" s="153"/>
      <c r="B105" s="151"/>
      <c r="C105" s="3" t="s">
        <v>286</v>
      </c>
      <c r="D105" s="3" t="s">
        <v>284</v>
      </c>
      <c r="E105" s="3" t="s">
        <v>287</v>
      </c>
    </row>
    <row r="106" spans="1:5">
      <c r="A106" s="153"/>
      <c r="B106" s="14" t="s">
        <v>132</v>
      </c>
      <c r="C106" s="5" t="s">
        <v>10</v>
      </c>
      <c r="D106" s="5" t="s">
        <v>10</v>
      </c>
      <c r="E106" s="5" t="s">
        <v>10</v>
      </c>
    </row>
    <row r="107" spans="1:5">
      <c r="A107" s="153"/>
      <c r="B107" s="14" t="s">
        <v>134</v>
      </c>
      <c r="C107" s="5" t="s">
        <v>10</v>
      </c>
      <c r="D107" s="5" t="s">
        <v>10</v>
      </c>
      <c r="E107" s="5" t="s">
        <v>10</v>
      </c>
    </row>
    <row r="108" spans="1:5">
      <c r="A108" s="151"/>
      <c r="B108" s="14" t="s">
        <v>135</v>
      </c>
      <c r="C108" s="5" t="s">
        <v>10</v>
      </c>
      <c r="D108" s="5" t="s">
        <v>10</v>
      </c>
      <c r="E108" s="5" t="s">
        <v>10</v>
      </c>
    </row>
    <row r="109" spans="1:5" ht="141.75">
      <c r="A109" s="181" t="s">
        <v>105</v>
      </c>
      <c r="B109" s="14" t="s">
        <v>127</v>
      </c>
      <c r="C109" s="22" t="s">
        <v>288</v>
      </c>
      <c r="D109" s="22" t="s">
        <v>289</v>
      </c>
      <c r="E109" s="22" t="s">
        <v>290</v>
      </c>
    </row>
    <row r="110" spans="1:5">
      <c r="A110" s="153"/>
      <c r="B110" s="14" t="s">
        <v>131</v>
      </c>
      <c r="C110" s="22" t="s">
        <v>288</v>
      </c>
      <c r="D110" s="22" t="s">
        <v>10</v>
      </c>
      <c r="E110" s="22" t="s">
        <v>10</v>
      </c>
    </row>
    <row r="111" spans="1:5">
      <c r="A111" s="153"/>
      <c r="B111" s="14" t="s">
        <v>132</v>
      </c>
      <c r="C111" s="22" t="s">
        <v>10</v>
      </c>
      <c r="D111" s="22" t="s">
        <v>10</v>
      </c>
      <c r="E111" s="22" t="s">
        <v>10</v>
      </c>
    </row>
    <row r="112" spans="1:5">
      <c r="A112" s="153"/>
      <c r="B112" s="14" t="s">
        <v>134</v>
      </c>
      <c r="C112" s="22" t="s">
        <v>10</v>
      </c>
      <c r="D112" s="22" t="s">
        <v>10</v>
      </c>
      <c r="E112" s="22" t="s">
        <v>10</v>
      </c>
    </row>
    <row r="113" spans="1:7" ht="126">
      <c r="A113" s="151"/>
      <c r="B113" s="14" t="s">
        <v>135</v>
      </c>
      <c r="C113" s="22" t="s">
        <v>291</v>
      </c>
      <c r="D113" s="22" t="s">
        <v>292</v>
      </c>
      <c r="E113" s="22" t="s">
        <v>293</v>
      </c>
    </row>
    <row r="114" spans="1:7">
      <c r="A114" s="181" t="s">
        <v>108</v>
      </c>
      <c r="B114" s="14" t="s">
        <v>127</v>
      </c>
      <c r="C114" s="5" t="s">
        <v>10</v>
      </c>
      <c r="D114" s="5" t="s">
        <v>10</v>
      </c>
      <c r="E114" s="5" t="s">
        <v>10</v>
      </c>
    </row>
    <row r="115" spans="1:7">
      <c r="A115" s="153"/>
      <c r="B115" s="14" t="s">
        <v>131</v>
      </c>
      <c r="C115" s="5" t="s">
        <v>10</v>
      </c>
      <c r="D115" s="5" t="s">
        <v>10</v>
      </c>
      <c r="E115" s="5" t="s">
        <v>10</v>
      </c>
    </row>
    <row r="116" spans="1:7">
      <c r="A116" s="153"/>
      <c r="B116" s="14" t="s">
        <v>132</v>
      </c>
      <c r="C116" s="5" t="s">
        <v>10</v>
      </c>
      <c r="D116" s="5" t="s">
        <v>10</v>
      </c>
      <c r="E116" s="5" t="s">
        <v>10</v>
      </c>
    </row>
    <row r="117" spans="1:7">
      <c r="A117" s="153"/>
      <c r="B117" s="14" t="s">
        <v>134</v>
      </c>
      <c r="C117" s="5" t="s">
        <v>10</v>
      </c>
      <c r="D117" s="5" t="s">
        <v>10</v>
      </c>
      <c r="E117" s="5" t="s">
        <v>10</v>
      </c>
    </row>
    <row r="118" spans="1:7">
      <c r="A118" s="151"/>
      <c r="B118" s="14" t="s">
        <v>135</v>
      </c>
      <c r="C118" s="5" t="s">
        <v>10</v>
      </c>
      <c r="D118" s="5" t="s">
        <v>10</v>
      </c>
      <c r="E118" s="5" t="s">
        <v>10</v>
      </c>
    </row>
    <row r="119" spans="1:7" ht="126">
      <c r="A119" s="181" t="s">
        <v>113</v>
      </c>
      <c r="B119" s="14" t="s">
        <v>127</v>
      </c>
      <c r="C119" s="5" t="s">
        <v>294</v>
      </c>
      <c r="D119" s="5" t="s">
        <v>295</v>
      </c>
      <c r="E119" s="5" t="s">
        <v>296</v>
      </c>
    </row>
    <row r="120" spans="1:7">
      <c r="A120" s="153"/>
      <c r="B120" s="14" t="s">
        <v>131</v>
      </c>
      <c r="C120" s="5" t="s">
        <v>10</v>
      </c>
      <c r="D120" s="5" t="s">
        <v>10</v>
      </c>
      <c r="E120" s="5" t="s">
        <v>10</v>
      </c>
    </row>
    <row r="121" spans="1:7" ht="110.25">
      <c r="A121" s="153"/>
      <c r="B121" s="14" t="s">
        <v>132</v>
      </c>
      <c r="C121" s="5" t="s">
        <v>10</v>
      </c>
      <c r="D121" s="5" t="s">
        <v>10</v>
      </c>
      <c r="E121" s="5" t="s">
        <v>297</v>
      </c>
    </row>
    <row r="122" spans="1:7" ht="110.25">
      <c r="A122" s="153"/>
      <c r="B122" s="14" t="s">
        <v>134</v>
      </c>
      <c r="C122" s="5" t="s">
        <v>10</v>
      </c>
      <c r="D122" s="5" t="s">
        <v>10</v>
      </c>
      <c r="E122" s="5" t="s">
        <v>298</v>
      </c>
    </row>
    <row r="123" spans="1:7" ht="141.75">
      <c r="A123" s="151"/>
      <c r="B123" s="14" t="s">
        <v>135</v>
      </c>
      <c r="C123" s="5" t="s">
        <v>299</v>
      </c>
      <c r="D123" s="5" t="s">
        <v>10</v>
      </c>
      <c r="E123" s="5" t="s">
        <v>300</v>
      </c>
    </row>
    <row r="124" spans="1:7" ht="141.75">
      <c r="A124" s="181" t="s">
        <v>116</v>
      </c>
      <c r="B124" s="14" t="s">
        <v>127</v>
      </c>
      <c r="C124" s="3" t="s">
        <v>301</v>
      </c>
      <c r="D124" s="7" t="s">
        <v>302</v>
      </c>
      <c r="E124" s="7" t="s">
        <v>303</v>
      </c>
      <c r="G124" s="30"/>
    </row>
    <row r="125" spans="1:7" ht="110.25">
      <c r="A125" s="153"/>
      <c r="B125" s="14" t="s">
        <v>131</v>
      </c>
      <c r="C125" s="22" t="s">
        <v>304</v>
      </c>
      <c r="D125" s="7" t="s">
        <v>305</v>
      </c>
      <c r="E125" s="22" t="s">
        <v>306</v>
      </c>
    </row>
    <row r="126" spans="1:7" ht="110.25">
      <c r="A126" s="153"/>
      <c r="B126" s="14" t="s">
        <v>132</v>
      </c>
      <c r="C126" s="31" t="s">
        <v>307</v>
      </c>
      <c r="D126" s="7" t="s">
        <v>308</v>
      </c>
      <c r="E126" s="22" t="s">
        <v>309</v>
      </c>
    </row>
    <row r="127" spans="1:7">
      <c r="A127" s="153"/>
      <c r="B127" s="14" t="s">
        <v>134</v>
      </c>
      <c r="C127" s="26" t="s">
        <v>10</v>
      </c>
      <c r="D127" s="26" t="s">
        <v>10</v>
      </c>
      <c r="E127" s="26" t="s">
        <v>10</v>
      </c>
    </row>
    <row r="128" spans="1:7" ht="252">
      <c r="A128" s="151"/>
      <c r="B128" s="14" t="s">
        <v>135</v>
      </c>
      <c r="C128" s="7" t="s">
        <v>310</v>
      </c>
      <c r="D128" s="7" t="s">
        <v>311</v>
      </c>
      <c r="E128" s="7" t="s">
        <v>312</v>
      </c>
    </row>
    <row r="129" spans="1:5">
      <c r="A129" s="181" t="s">
        <v>119</v>
      </c>
      <c r="B129" s="14" t="s">
        <v>127</v>
      </c>
      <c r="C129" s="10" t="s">
        <v>10</v>
      </c>
      <c r="D129" s="10" t="s">
        <v>10</v>
      </c>
      <c r="E129" s="10" t="s">
        <v>10</v>
      </c>
    </row>
    <row r="130" spans="1:5">
      <c r="A130" s="153"/>
      <c r="B130" s="14" t="s">
        <v>131</v>
      </c>
      <c r="C130" s="10" t="s">
        <v>10</v>
      </c>
      <c r="D130" s="10" t="s">
        <v>10</v>
      </c>
      <c r="E130" s="10" t="s">
        <v>10</v>
      </c>
    </row>
    <row r="131" spans="1:5">
      <c r="A131" s="153"/>
      <c r="B131" s="14" t="s">
        <v>132</v>
      </c>
      <c r="C131" s="10" t="s">
        <v>10</v>
      </c>
      <c r="D131" s="10" t="s">
        <v>10</v>
      </c>
      <c r="E131" s="10" t="s">
        <v>10</v>
      </c>
    </row>
    <row r="132" spans="1:5">
      <c r="A132" s="153"/>
      <c r="B132" s="14" t="s">
        <v>134</v>
      </c>
      <c r="C132" s="10" t="s">
        <v>10</v>
      </c>
      <c r="D132" s="10" t="s">
        <v>10</v>
      </c>
      <c r="E132" s="10" t="s">
        <v>10</v>
      </c>
    </row>
    <row r="133" spans="1:5" ht="126">
      <c r="A133" s="151"/>
      <c r="B133" s="14" t="s">
        <v>135</v>
      </c>
      <c r="C133" s="9" t="s">
        <v>313</v>
      </c>
      <c r="D133" s="9" t="s">
        <v>314</v>
      </c>
      <c r="E133" s="9" t="s">
        <v>315</v>
      </c>
    </row>
    <row r="136" spans="1:5" ht="12.75">
      <c r="A136" s="32"/>
      <c r="B136" s="33" t="s">
        <v>316</v>
      </c>
    </row>
    <row r="137" spans="1:5" ht="12.75">
      <c r="A137" s="34"/>
      <c r="B137" s="33" t="s">
        <v>317</v>
      </c>
    </row>
  </sheetData>
  <mergeCells count="26">
    <mergeCell ref="B102:B103"/>
    <mergeCell ref="B104:B105"/>
    <mergeCell ref="A114:A118"/>
    <mergeCell ref="A119:A123"/>
    <mergeCell ref="A124:A128"/>
    <mergeCell ref="A129:A133"/>
    <mergeCell ref="A82:A86"/>
    <mergeCell ref="A87:A91"/>
    <mergeCell ref="A92:A96"/>
    <mergeCell ref="A97:A101"/>
    <mergeCell ref="A102:A108"/>
    <mergeCell ref="A67:A71"/>
    <mergeCell ref="A72:A76"/>
    <mergeCell ref="A77:A81"/>
    <mergeCell ref="A56:A66"/>
    <mergeCell ref="A109:A113"/>
    <mergeCell ref="A26:A35"/>
    <mergeCell ref="A36:A40"/>
    <mergeCell ref="A41:A45"/>
    <mergeCell ref="A46:A50"/>
    <mergeCell ref="A51:A55"/>
    <mergeCell ref="A2:A6"/>
    <mergeCell ref="A7:A20"/>
    <mergeCell ref="A21:A25"/>
    <mergeCell ref="C23:C24"/>
    <mergeCell ref="E23:E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O15" sqref="O15"/>
    </sheetView>
  </sheetViews>
  <sheetFormatPr defaultRowHeight="14.25"/>
  <cols>
    <col min="1" max="1" width="25.140625" style="74" customWidth="1"/>
    <col min="2" max="2" width="31.42578125" style="74" customWidth="1"/>
    <col min="3" max="3" width="21.28515625" style="74" customWidth="1"/>
    <col min="4" max="4" width="24.5703125" style="74" customWidth="1"/>
    <col min="5" max="5" width="9.140625" style="74"/>
    <col min="6" max="6" width="42.42578125" style="74" customWidth="1"/>
    <col min="7" max="16384" width="9.140625" style="74"/>
  </cols>
  <sheetData>
    <row r="1" spans="1:4" ht="25.5">
      <c r="A1" s="78" t="s">
        <v>122</v>
      </c>
      <c r="B1" s="77" t="s">
        <v>333</v>
      </c>
      <c r="C1" s="77" t="s">
        <v>332</v>
      </c>
      <c r="D1" s="77" t="s">
        <v>331</v>
      </c>
    </row>
    <row r="2" spans="1:4">
      <c r="A2" s="79" t="s">
        <v>7</v>
      </c>
      <c r="B2" s="75"/>
      <c r="C2" s="75"/>
      <c r="D2" s="75"/>
    </row>
    <row r="3" spans="1:4">
      <c r="A3" s="80" t="s">
        <v>12</v>
      </c>
      <c r="B3" s="75"/>
      <c r="C3" s="75"/>
      <c r="D3" s="75"/>
    </row>
    <row r="4" spans="1:4">
      <c r="A4" s="79" t="s">
        <v>21</v>
      </c>
      <c r="B4" s="75"/>
      <c r="C4" s="75"/>
      <c r="D4" s="75"/>
    </row>
    <row r="5" spans="1:4">
      <c r="A5" s="80" t="s">
        <v>26</v>
      </c>
      <c r="B5" s="75"/>
      <c r="C5" s="75"/>
      <c r="D5" s="75"/>
    </row>
    <row r="6" spans="1:4">
      <c r="A6" s="80" t="s">
        <v>31</v>
      </c>
      <c r="B6" s="75"/>
      <c r="C6" s="75"/>
      <c r="D6" s="75"/>
    </row>
    <row r="7" spans="1:4">
      <c r="A7" s="80" t="s">
        <v>34</v>
      </c>
      <c r="B7" s="75"/>
      <c r="C7" s="75"/>
      <c r="D7" s="75"/>
    </row>
    <row r="8" spans="1:4">
      <c r="A8" s="80" t="s">
        <v>37</v>
      </c>
      <c r="B8" s="75"/>
      <c r="C8" s="75"/>
      <c r="D8" s="75"/>
    </row>
    <row r="9" spans="1:4">
      <c r="A9" s="80" t="s">
        <v>42</v>
      </c>
      <c r="B9" s="75"/>
      <c r="C9" s="75"/>
      <c r="D9" s="75"/>
    </row>
    <row r="10" spans="1:4">
      <c r="A10" s="80" t="s">
        <v>45</v>
      </c>
      <c r="B10" s="75"/>
      <c r="C10" s="75"/>
      <c r="D10" s="75"/>
    </row>
    <row r="11" spans="1:4">
      <c r="A11" s="80" t="s">
        <v>55</v>
      </c>
      <c r="B11" s="75"/>
      <c r="C11" s="75"/>
      <c r="D11" s="75"/>
    </row>
    <row r="12" spans="1:4">
      <c r="A12" s="80" t="s">
        <v>63</v>
      </c>
      <c r="B12" s="75"/>
      <c r="C12" s="75"/>
      <c r="D12" s="75"/>
    </row>
    <row r="13" spans="1:4">
      <c r="A13" s="80" t="s">
        <v>76</v>
      </c>
      <c r="B13" s="75"/>
      <c r="C13" s="75"/>
      <c r="D13" s="75"/>
    </row>
    <row r="14" spans="1:4">
      <c r="A14" s="80" t="s">
        <v>80</v>
      </c>
      <c r="B14" s="75"/>
      <c r="C14" s="75"/>
      <c r="D14" s="75"/>
    </row>
    <row r="15" spans="1:4">
      <c r="A15" s="80" t="s">
        <v>88</v>
      </c>
      <c r="B15" s="75"/>
      <c r="C15" s="75"/>
      <c r="D15" s="75"/>
    </row>
    <row r="16" spans="1:4">
      <c r="A16" s="80" t="s">
        <v>94</v>
      </c>
      <c r="B16" s="75"/>
      <c r="C16" s="75"/>
      <c r="D16" s="75"/>
    </row>
    <row r="17" spans="1:4">
      <c r="A17" s="80" t="s">
        <v>99</v>
      </c>
      <c r="B17" s="75"/>
      <c r="C17" s="75"/>
      <c r="D17" s="75"/>
    </row>
    <row r="18" spans="1:4">
      <c r="A18" s="80" t="s">
        <v>108</v>
      </c>
      <c r="B18" s="75"/>
      <c r="C18" s="75"/>
      <c r="D18" s="75"/>
    </row>
    <row r="19" spans="1:4">
      <c r="A19" s="80" t="s">
        <v>113</v>
      </c>
      <c r="B19" s="75"/>
      <c r="C19" s="75"/>
      <c r="D19" s="75"/>
    </row>
    <row r="20" spans="1:4">
      <c r="A20" s="80" t="s">
        <v>116</v>
      </c>
      <c r="B20" s="75"/>
      <c r="C20" s="75"/>
      <c r="D20" s="75"/>
    </row>
    <row r="21" spans="1:4">
      <c r="A21" s="80" t="s">
        <v>119</v>
      </c>
      <c r="B21" s="75"/>
      <c r="C21" s="75"/>
      <c r="D21" s="75"/>
    </row>
    <row r="22" spans="1:4">
      <c r="A22" s="80" t="s">
        <v>105</v>
      </c>
      <c r="B22" s="75"/>
      <c r="C22" s="75"/>
      <c r="D22" s="75"/>
    </row>
    <row r="23" spans="1:4">
      <c r="A23" s="80" t="s">
        <v>90</v>
      </c>
      <c r="B23" s="75"/>
      <c r="C23" s="75"/>
      <c r="D23" s="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workbookViewId="0">
      <selection activeCell="J20" sqref="J20"/>
    </sheetView>
  </sheetViews>
  <sheetFormatPr defaultRowHeight="12.75"/>
  <cols>
    <col min="2" max="2" width="27.5703125" customWidth="1"/>
    <col min="3" max="3" width="26" customWidth="1"/>
    <col min="4" max="4" width="22.5703125" customWidth="1"/>
  </cols>
  <sheetData>
    <row r="2" spans="2:4" ht="26.25" customHeight="1">
      <c r="B2" s="70" t="s">
        <v>321</v>
      </c>
      <c r="C2" s="70" t="s">
        <v>329</v>
      </c>
      <c r="D2" s="70" t="s">
        <v>330</v>
      </c>
    </row>
    <row r="3" spans="2:4" ht="20.25" customHeight="1">
      <c r="B3" s="79" t="s">
        <v>7</v>
      </c>
      <c r="C3" s="73"/>
      <c r="D3" s="73"/>
    </row>
    <row r="4" spans="2:4" ht="20.25" customHeight="1">
      <c r="B4" s="80" t="s">
        <v>12</v>
      </c>
      <c r="C4" s="73"/>
      <c r="D4" s="73"/>
    </row>
    <row r="5" spans="2:4" ht="20.25" customHeight="1">
      <c r="B5" s="79" t="s">
        <v>21</v>
      </c>
      <c r="C5" s="73"/>
      <c r="D5" s="73"/>
    </row>
    <row r="6" spans="2:4" ht="20.25" customHeight="1">
      <c r="B6" s="80" t="s">
        <v>26</v>
      </c>
      <c r="C6" s="73"/>
      <c r="D6" s="73"/>
    </row>
    <row r="7" spans="2:4" ht="20.25" customHeight="1">
      <c r="B7" s="80" t="s">
        <v>31</v>
      </c>
      <c r="C7" s="73"/>
      <c r="D7" s="73"/>
    </row>
    <row r="8" spans="2:4" ht="20.25" customHeight="1">
      <c r="B8" s="80" t="s">
        <v>34</v>
      </c>
      <c r="C8" s="73"/>
      <c r="D8" s="73"/>
    </row>
    <row r="9" spans="2:4" ht="20.25" customHeight="1">
      <c r="B9" s="80" t="s">
        <v>37</v>
      </c>
      <c r="C9" s="73"/>
      <c r="D9" s="73"/>
    </row>
    <row r="10" spans="2:4" ht="20.25" customHeight="1">
      <c r="B10" s="80" t="s">
        <v>42</v>
      </c>
      <c r="C10" s="73"/>
      <c r="D10" s="73"/>
    </row>
    <row r="11" spans="2:4" ht="20.25" customHeight="1">
      <c r="B11" s="80" t="s">
        <v>45</v>
      </c>
      <c r="C11" s="73"/>
      <c r="D11" s="73"/>
    </row>
    <row r="12" spans="2:4" ht="20.25" customHeight="1">
      <c r="B12" s="80" t="s">
        <v>55</v>
      </c>
      <c r="C12" s="73"/>
      <c r="D12" s="73"/>
    </row>
    <row r="13" spans="2:4" ht="20.25" customHeight="1">
      <c r="B13" s="80" t="s">
        <v>63</v>
      </c>
      <c r="C13" s="73"/>
      <c r="D13" s="73"/>
    </row>
    <row r="14" spans="2:4" ht="20.25" customHeight="1">
      <c r="B14" s="80" t="s">
        <v>76</v>
      </c>
      <c r="C14" s="73"/>
      <c r="D14" s="73"/>
    </row>
    <row r="15" spans="2:4" ht="20.25" customHeight="1">
      <c r="B15" s="80" t="s">
        <v>80</v>
      </c>
      <c r="C15" s="73"/>
      <c r="D15" s="73"/>
    </row>
    <row r="16" spans="2:4" ht="20.25" customHeight="1">
      <c r="B16" s="80" t="s">
        <v>88</v>
      </c>
      <c r="C16" s="73"/>
      <c r="D16" s="73"/>
    </row>
    <row r="17" spans="2:4" ht="20.25" customHeight="1">
      <c r="B17" s="80" t="s">
        <v>90</v>
      </c>
      <c r="C17" s="73"/>
      <c r="D17" s="73"/>
    </row>
    <row r="18" spans="2:4" ht="20.25" customHeight="1">
      <c r="B18" s="80" t="s">
        <v>94</v>
      </c>
      <c r="C18" s="73"/>
      <c r="D18" s="73"/>
    </row>
    <row r="19" spans="2:4" ht="20.25" customHeight="1">
      <c r="B19" s="80" t="s">
        <v>99</v>
      </c>
      <c r="C19" s="73"/>
      <c r="D19" s="73"/>
    </row>
    <row r="20" spans="2:4" ht="20.25" customHeight="1">
      <c r="B20" s="80" t="s">
        <v>105</v>
      </c>
      <c r="C20" s="73"/>
      <c r="D20" s="73"/>
    </row>
    <row r="21" spans="2:4" ht="20.25" customHeight="1">
      <c r="B21" s="80" t="s">
        <v>108</v>
      </c>
      <c r="C21" s="73"/>
      <c r="D21" s="73"/>
    </row>
    <row r="22" spans="2:4" ht="20.25" customHeight="1">
      <c r="B22" s="80" t="s">
        <v>113</v>
      </c>
      <c r="C22" s="73"/>
      <c r="D22" s="73"/>
    </row>
    <row r="23" spans="2:4" ht="20.25" customHeight="1">
      <c r="B23" s="80" t="s">
        <v>116</v>
      </c>
      <c r="C23" s="73"/>
      <c r="D23" s="73"/>
    </row>
    <row r="24" spans="2:4" ht="20.25" customHeight="1">
      <c r="B24" s="80" t="s">
        <v>119</v>
      </c>
      <c r="C24" s="73"/>
      <c r="D24" s="7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"/>
  <sheetViews>
    <sheetView topLeftCell="A16" zoomScale="85" zoomScaleNormal="85" workbookViewId="0">
      <selection activeCell="B19" sqref="B19"/>
    </sheetView>
  </sheetViews>
  <sheetFormatPr defaultRowHeight="12.75"/>
  <cols>
    <col min="2" max="2" width="34.42578125" customWidth="1"/>
    <col min="3" max="3" width="17.85546875" customWidth="1"/>
    <col min="4" max="4" width="17.7109375" customWidth="1"/>
    <col min="5" max="5" width="49.5703125" style="35" customWidth="1"/>
    <col min="8" max="8" width="35.5703125" customWidth="1"/>
    <col min="9" max="9" width="12.5703125" customWidth="1"/>
    <col min="10" max="10" width="22.28515625" customWidth="1"/>
    <col min="11" max="11" width="12.5703125" customWidth="1"/>
    <col min="12" max="12" width="20.85546875" customWidth="1"/>
    <col min="13" max="13" width="29.28515625" customWidth="1"/>
  </cols>
  <sheetData>
    <row r="1" spans="2:13" hidden="1">
      <c r="H1" s="154" t="s">
        <v>0</v>
      </c>
      <c r="I1" s="155" t="s">
        <v>323</v>
      </c>
      <c r="J1" s="155"/>
      <c r="K1" s="155" t="s">
        <v>324</v>
      </c>
      <c r="L1" s="155"/>
      <c r="M1" s="156" t="s">
        <v>327</v>
      </c>
    </row>
    <row r="2" spans="2:13" ht="52.15" hidden="1" customHeight="1">
      <c r="B2" s="37" t="s">
        <v>334</v>
      </c>
      <c r="C2" s="37" t="s">
        <v>318</v>
      </c>
      <c r="D2" s="37" t="s">
        <v>319</v>
      </c>
      <c r="E2" s="37" t="s">
        <v>320</v>
      </c>
      <c r="H2" s="154"/>
      <c r="I2" s="43" t="s">
        <v>325</v>
      </c>
      <c r="J2" s="37" t="s">
        <v>326</v>
      </c>
      <c r="K2" s="43" t="s">
        <v>325</v>
      </c>
      <c r="L2" s="37" t="s">
        <v>326</v>
      </c>
      <c r="M2" s="156"/>
    </row>
    <row r="3" spans="2:13" ht="28.9" hidden="1" customHeight="1">
      <c r="B3" s="38" t="s">
        <v>12</v>
      </c>
      <c r="C3" s="39"/>
      <c r="D3" s="39"/>
      <c r="E3" s="40"/>
      <c r="F3" s="36" t="s">
        <v>335</v>
      </c>
      <c r="H3" s="44" t="s">
        <v>12</v>
      </c>
      <c r="I3" s="45"/>
      <c r="J3" s="45"/>
      <c r="K3" s="45"/>
      <c r="L3" s="45"/>
      <c r="M3" s="45"/>
    </row>
    <row r="4" spans="2:13" ht="28.9" hidden="1" customHeight="1">
      <c r="B4" s="38" t="s">
        <v>7</v>
      </c>
      <c r="C4" s="39"/>
      <c r="D4" s="39"/>
      <c r="E4" s="40"/>
      <c r="H4" s="44" t="s">
        <v>7</v>
      </c>
      <c r="I4" s="45"/>
      <c r="J4" s="45"/>
      <c r="K4" s="45"/>
      <c r="L4" s="45"/>
      <c r="M4" s="45"/>
    </row>
    <row r="5" spans="2:13" ht="28.9" hidden="1" customHeight="1">
      <c r="B5" s="38" t="s">
        <v>21</v>
      </c>
      <c r="C5" s="39"/>
      <c r="D5" s="39"/>
      <c r="E5" s="40"/>
      <c r="H5" s="44" t="s">
        <v>21</v>
      </c>
      <c r="I5" s="45"/>
      <c r="J5" s="45"/>
      <c r="K5" s="45"/>
      <c r="L5" s="45"/>
      <c r="M5" s="45"/>
    </row>
    <row r="6" spans="2:13" ht="28.9" hidden="1" customHeight="1">
      <c r="B6" s="38" t="s">
        <v>26</v>
      </c>
      <c r="C6" s="39"/>
      <c r="D6" s="39"/>
      <c r="E6" s="40"/>
      <c r="H6" s="44" t="s">
        <v>26</v>
      </c>
      <c r="I6" s="45"/>
      <c r="J6" s="45"/>
      <c r="K6" s="45"/>
      <c r="L6" s="45"/>
      <c r="M6" s="45"/>
    </row>
    <row r="7" spans="2:13" ht="28.9" hidden="1" customHeight="1">
      <c r="B7" s="41" t="s">
        <v>31</v>
      </c>
      <c r="C7" s="39"/>
      <c r="D7" s="39"/>
      <c r="E7" s="40"/>
      <c r="H7" s="46" t="s">
        <v>31</v>
      </c>
      <c r="I7" s="45"/>
      <c r="J7" s="45"/>
      <c r="K7" s="45"/>
      <c r="L7" s="45"/>
      <c r="M7" s="45"/>
    </row>
    <row r="8" spans="2:13" ht="28.9" hidden="1" customHeight="1">
      <c r="B8" s="38" t="s">
        <v>45</v>
      </c>
      <c r="C8" s="39"/>
      <c r="D8" s="39"/>
      <c r="E8" s="40"/>
      <c r="H8" s="44" t="s">
        <v>45</v>
      </c>
      <c r="I8" s="45"/>
      <c r="J8" s="45"/>
      <c r="K8" s="45"/>
      <c r="L8" s="45"/>
      <c r="M8" s="45"/>
    </row>
    <row r="9" spans="2:13" ht="28.9" hidden="1" customHeight="1">
      <c r="B9" s="41" t="s">
        <v>76</v>
      </c>
      <c r="C9" s="39"/>
      <c r="D9" s="39"/>
      <c r="E9" s="40"/>
      <c r="H9" s="46" t="s">
        <v>76</v>
      </c>
      <c r="I9" s="45"/>
      <c r="J9" s="45"/>
      <c r="K9" s="45"/>
      <c r="L9" s="45"/>
      <c r="M9" s="45"/>
    </row>
    <row r="10" spans="2:13" ht="28.9" hidden="1" customHeight="1">
      <c r="B10" s="41" t="s">
        <v>80</v>
      </c>
      <c r="C10" s="39"/>
      <c r="D10" s="39"/>
      <c r="E10" s="40"/>
      <c r="H10" s="46" t="s">
        <v>80</v>
      </c>
      <c r="I10" s="45"/>
      <c r="J10" s="45"/>
      <c r="K10" s="45"/>
      <c r="L10" s="45"/>
      <c r="M10" s="45"/>
    </row>
    <row r="11" spans="2:13" ht="28.9" hidden="1" customHeight="1">
      <c r="B11" s="41" t="s">
        <v>63</v>
      </c>
      <c r="C11" s="39"/>
      <c r="D11" s="39"/>
      <c r="E11" s="40"/>
      <c r="H11" s="46" t="s">
        <v>63</v>
      </c>
      <c r="I11" s="45"/>
      <c r="J11" s="45"/>
      <c r="K11" s="45"/>
      <c r="L11" s="45"/>
      <c r="M11" s="45"/>
    </row>
    <row r="12" spans="2:13" ht="28.9" hidden="1" customHeight="1">
      <c r="B12" s="41" t="s">
        <v>113</v>
      </c>
      <c r="C12" s="39"/>
      <c r="D12" s="39"/>
      <c r="E12" s="40"/>
      <c r="H12" s="46" t="s">
        <v>113</v>
      </c>
      <c r="I12" s="45"/>
      <c r="J12" s="45"/>
      <c r="K12" s="45"/>
      <c r="L12" s="45"/>
      <c r="M12" s="45"/>
    </row>
    <row r="13" spans="2:13" ht="28.9" hidden="1" customHeight="1">
      <c r="B13" s="41" t="s">
        <v>322</v>
      </c>
      <c r="C13" s="39"/>
      <c r="D13" s="39"/>
      <c r="E13" s="40"/>
      <c r="H13" s="46" t="s">
        <v>322</v>
      </c>
      <c r="I13" s="45"/>
      <c r="J13" s="45"/>
      <c r="K13" s="45"/>
      <c r="L13" s="45"/>
      <c r="M13" s="45"/>
    </row>
    <row r="14" spans="2:13" ht="28.9" hidden="1" customHeight="1">
      <c r="B14" s="42" t="s">
        <v>121</v>
      </c>
      <c r="C14" s="42">
        <f>SUM(C3:C13)</f>
        <v>0</v>
      </c>
      <c r="D14" s="42">
        <f>SUM(D3:D13)</f>
        <v>0</v>
      </c>
      <c r="E14" s="42">
        <f>SUM(E3:E13)</f>
        <v>0</v>
      </c>
      <c r="H14" s="42" t="s">
        <v>121</v>
      </c>
      <c r="I14" s="42">
        <f>SUM(I3:I13)</f>
        <v>0</v>
      </c>
      <c r="J14" s="42">
        <f t="shared" ref="J14:M14" si="0">SUM(J3:J13)</f>
        <v>0</v>
      </c>
      <c r="K14" s="42">
        <f t="shared" si="0"/>
        <v>0</v>
      </c>
      <c r="L14" s="42">
        <f t="shared" si="0"/>
        <v>0</v>
      </c>
      <c r="M14" s="42">
        <f t="shared" si="0"/>
        <v>0</v>
      </c>
    </row>
    <row r="15" spans="2:13" hidden="1"/>
    <row r="17" spans="2:13">
      <c r="H17" s="154" t="s">
        <v>0</v>
      </c>
      <c r="I17" s="155" t="s">
        <v>323</v>
      </c>
      <c r="J17" s="155"/>
      <c r="K17" s="155" t="s">
        <v>324</v>
      </c>
      <c r="L17" s="155"/>
      <c r="M17" s="156" t="s">
        <v>327</v>
      </c>
    </row>
    <row r="18" spans="2:13" ht="50.25" customHeight="1">
      <c r="B18" s="72" t="s">
        <v>334</v>
      </c>
      <c r="C18" s="72" t="s">
        <v>318</v>
      </c>
      <c r="D18" s="72" t="s">
        <v>319</v>
      </c>
      <c r="E18" s="72" t="s">
        <v>320</v>
      </c>
      <c r="H18" s="154"/>
      <c r="I18" s="71" t="s">
        <v>325</v>
      </c>
      <c r="J18" s="72" t="s">
        <v>326</v>
      </c>
      <c r="K18" s="71" t="s">
        <v>325</v>
      </c>
      <c r="L18" s="72" t="s">
        <v>326</v>
      </c>
      <c r="M18" s="156"/>
    </row>
    <row r="19" spans="2:13" ht="18" customHeight="1">
      <c r="B19" s="79" t="s">
        <v>7</v>
      </c>
      <c r="C19" s="73"/>
      <c r="D19" s="73"/>
      <c r="E19" s="81"/>
      <c r="H19" s="79" t="s">
        <v>7</v>
      </c>
      <c r="I19" s="73"/>
      <c r="J19" s="73"/>
      <c r="K19" s="73"/>
      <c r="L19" s="73"/>
      <c r="M19" s="73"/>
    </row>
    <row r="20" spans="2:13" ht="18" customHeight="1">
      <c r="B20" s="80" t="s">
        <v>12</v>
      </c>
      <c r="C20" s="73"/>
      <c r="D20" s="73"/>
      <c r="E20" s="81"/>
      <c r="H20" s="80" t="s">
        <v>12</v>
      </c>
      <c r="I20" s="73"/>
      <c r="J20" s="73"/>
      <c r="K20" s="73"/>
      <c r="L20" s="73"/>
      <c r="M20" s="73"/>
    </row>
    <row r="21" spans="2:13" ht="18" customHeight="1">
      <c r="B21" s="79" t="s">
        <v>21</v>
      </c>
      <c r="C21" s="73"/>
      <c r="D21" s="73"/>
      <c r="E21" s="81"/>
      <c r="H21" s="79" t="s">
        <v>21</v>
      </c>
      <c r="I21" s="73"/>
      <c r="J21" s="73"/>
      <c r="K21" s="73"/>
      <c r="L21" s="73"/>
      <c r="M21" s="73"/>
    </row>
    <row r="22" spans="2:13" ht="18" customHeight="1">
      <c r="B22" s="80" t="s">
        <v>26</v>
      </c>
      <c r="C22" s="73"/>
      <c r="D22" s="73"/>
      <c r="E22" s="81"/>
      <c r="H22" s="80" t="s">
        <v>26</v>
      </c>
      <c r="I22" s="73"/>
      <c r="J22" s="73"/>
      <c r="K22" s="73"/>
      <c r="L22" s="73"/>
      <c r="M22" s="73"/>
    </row>
    <row r="23" spans="2:13" ht="18" customHeight="1">
      <c r="B23" s="80" t="s">
        <v>31</v>
      </c>
      <c r="C23" s="73"/>
      <c r="D23" s="73"/>
      <c r="E23" s="81"/>
      <c r="H23" s="80" t="s">
        <v>31</v>
      </c>
      <c r="I23" s="73"/>
      <c r="J23" s="73"/>
      <c r="K23" s="73"/>
      <c r="L23" s="73"/>
      <c r="M23" s="73"/>
    </row>
    <row r="24" spans="2:13" ht="18" customHeight="1">
      <c r="B24" s="80" t="s">
        <v>34</v>
      </c>
      <c r="C24" s="73"/>
      <c r="D24" s="73"/>
      <c r="E24" s="81"/>
      <c r="H24" s="80" t="s">
        <v>34</v>
      </c>
      <c r="I24" s="73"/>
      <c r="J24" s="73"/>
      <c r="K24" s="73"/>
      <c r="L24" s="73"/>
      <c r="M24" s="73"/>
    </row>
    <row r="25" spans="2:13" ht="18" customHeight="1">
      <c r="B25" s="80" t="s">
        <v>37</v>
      </c>
      <c r="C25" s="73"/>
      <c r="D25" s="73"/>
      <c r="E25" s="81"/>
      <c r="H25" s="80" t="s">
        <v>37</v>
      </c>
      <c r="I25" s="73"/>
      <c r="J25" s="73"/>
      <c r="K25" s="73"/>
      <c r="L25" s="73"/>
      <c r="M25" s="73"/>
    </row>
    <row r="26" spans="2:13" ht="18" customHeight="1">
      <c r="B26" s="80" t="s">
        <v>42</v>
      </c>
      <c r="C26" s="73"/>
      <c r="D26" s="73"/>
      <c r="E26" s="81"/>
      <c r="H26" s="80" t="s">
        <v>42</v>
      </c>
      <c r="I26" s="73"/>
      <c r="J26" s="73"/>
      <c r="K26" s="73"/>
      <c r="L26" s="73"/>
      <c r="M26" s="73"/>
    </row>
    <row r="27" spans="2:13" ht="18" customHeight="1">
      <c r="B27" s="80" t="s">
        <v>45</v>
      </c>
      <c r="C27" s="73"/>
      <c r="D27" s="73"/>
      <c r="E27" s="81"/>
      <c r="H27" s="80" t="s">
        <v>45</v>
      </c>
      <c r="I27" s="73"/>
      <c r="J27" s="73"/>
      <c r="K27" s="73"/>
      <c r="L27" s="73"/>
      <c r="M27" s="73"/>
    </row>
    <row r="28" spans="2:13" ht="18" customHeight="1">
      <c r="B28" s="80" t="s">
        <v>55</v>
      </c>
      <c r="C28" s="73"/>
      <c r="D28" s="73"/>
      <c r="E28" s="81"/>
      <c r="H28" s="80" t="s">
        <v>55</v>
      </c>
      <c r="I28" s="73"/>
      <c r="J28" s="73"/>
      <c r="K28" s="73"/>
      <c r="L28" s="73"/>
      <c r="M28" s="73"/>
    </row>
    <row r="29" spans="2:13" ht="18" customHeight="1">
      <c r="B29" s="80" t="s">
        <v>63</v>
      </c>
      <c r="C29" s="73"/>
      <c r="D29" s="73"/>
      <c r="E29" s="81"/>
      <c r="H29" s="80" t="s">
        <v>63</v>
      </c>
      <c r="I29" s="73"/>
      <c r="J29" s="73"/>
      <c r="K29" s="73"/>
      <c r="L29" s="73"/>
      <c r="M29" s="73"/>
    </row>
    <row r="30" spans="2:13" ht="18" customHeight="1">
      <c r="B30" s="80" t="s">
        <v>76</v>
      </c>
      <c r="C30" s="73"/>
      <c r="D30" s="73"/>
      <c r="E30" s="81"/>
      <c r="H30" s="80" t="s">
        <v>76</v>
      </c>
      <c r="I30" s="73"/>
      <c r="J30" s="73"/>
      <c r="K30" s="73"/>
      <c r="L30" s="73"/>
      <c r="M30" s="73"/>
    </row>
    <row r="31" spans="2:13" ht="18" customHeight="1">
      <c r="B31" s="80" t="s">
        <v>80</v>
      </c>
      <c r="C31" s="73"/>
      <c r="D31" s="73"/>
      <c r="E31" s="81"/>
      <c r="H31" s="80" t="s">
        <v>80</v>
      </c>
      <c r="I31" s="73"/>
      <c r="J31" s="73"/>
      <c r="K31" s="73"/>
      <c r="L31" s="73"/>
      <c r="M31" s="73"/>
    </row>
    <row r="32" spans="2:13" ht="18" customHeight="1">
      <c r="B32" s="80" t="s">
        <v>88</v>
      </c>
      <c r="C32" s="73"/>
      <c r="D32" s="73"/>
      <c r="E32" s="81"/>
      <c r="H32" s="80" t="s">
        <v>88</v>
      </c>
      <c r="I32" s="73"/>
      <c r="J32" s="73"/>
      <c r="K32" s="73"/>
      <c r="L32" s="73"/>
      <c r="M32" s="73"/>
    </row>
    <row r="33" spans="2:13" ht="18" customHeight="1">
      <c r="B33" s="80" t="s">
        <v>90</v>
      </c>
      <c r="C33" s="73"/>
      <c r="D33" s="73"/>
      <c r="E33" s="81"/>
      <c r="H33" s="80" t="s">
        <v>90</v>
      </c>
      <c r="I33" s="73"/>
      <c r="J33" s="73"/>
      <c r="K33" s="73"/>
      <c r="L33" s="73"/>
      <c r="M33" s="73"/>
    </row>
    <row r="34" spans="2:13" ht="18" customHeight="1">
      <c r="B34" s="80" t="s">
        <v>94</v>
      </c>
      <c r="C34" s="73"/>
      <c r="D34" s="73"/>
      <c r="E34" s="81"/>
      <c r="H34" s="80" t="s">
        <v>94</v>
      </c>
      <c r="I34" s="73"/>
      <c r="J34" s="73"/>
      <c r="K34" s="73"/>
      <c r="L34" s="73"/>
      <c r="M34" s="73"/>
    </row>
    <row r="35" spans="2:13" ht="18" customHeight="1">
      <c r="B35" s="80" t="s">
        <v>99</v>
      </c>
      <c r="C35" s="73"/>
      <c r="D35" s="73"/>
      <c r="E35" s="81"/>
      <c r="H35" s="80" t="s">
        <v>99</v>
      </c>
      <c r="I35" s="73"/>
      <c r="J35" s="73"/>
      <c r="K35" s="73"/>
      <c r="L35" s="73"/>
      <c r="M35" s="73"/>
    </row>
    <row r="36" spans="2:13" ht="18" customHeight="1">
      <c r="B36" s="80" t="s">
        <v>105</v>
      </c>
      <c r="C36" s="73"/>
      <c r="D36" s="73"/>
      <c r="E36" s="81"/>
      <c r="H36" s="80" t="s">
        <v>105</v>
      </c>
      <c r="I36" s="73"/>
      <c r="J36" s="73"/>
      <c r="K36" s="73"/>
      <c r="L36" s="73"/>
      <c r="M36" s="73"/>
    </row>
    <row r="37" spans="2:13" ht="18" customHeight="1">
      <c r="B37" s="80" t="s">
        <v>108</v>
      </c>
      <c r="C37" s="73"/>
      <c r="D37" s="73"/>
      <c r="E37" s="81"/>
      <c r="H37" s="80" t="s">
        <v>108</v>
      </c>
      <c r="I37" s="73"/>
      <c r="J37" s="73"/>
      <c r="K37" s="73"/>
      <c r="L37" s="73"/>
      <c r="M37" s="73"/>
    </row>
    <row r="38" spans="2:13" ht="18" customHeight="1">
      <c r="B38" s="80" t="s">
        <v>113</v>
      </c>
      <c r="C38" s="73"/>
      <c r="D38" s="73"/>
      <c r="E38" s="81"/>
      <c r="H38" s="80" t="s">
        <v>113</v>
      </c>
      <c r="I38" s="73"/>
      <c r="J38" s="73"/>
      <c r="K38" s="73"/>
      <c r="L38" s="73"/>
      <c r="M38" s="73"/>
    </row>
    <row r="39" spans="2:13" ht="18" customHeight="1">
      <c r="B39" s="80" t="s">
        <v>116</v>
      </c>
      <c r="C39" s="73"/>
      <c r="D39" s="73"/>
      <c r="E39" s="81"/>
      <c r="H39" s="80" t="s">
        <v>116</v>
      </c>
      <c r="I39" s="73"/>
      <c r="J39" s="73"/>
      <c r="K39" s="73"/>
      <c r="L39" s="73"/>
      <c r="M39" s="73"/>
    </row>
    <row r="40" spans="2:13" ht="18" customHeight="1">
      <c r="B40" s="80" t="s">
        <v>119</v>
      </c>
      <c r="C40" s="73"/>
      <c r="D40" s="73"/>
      <c r="E40" s="81"/>
      <c r="H40" s="80" t="s">
        <v>119</v>
      </c>
      <c r="I40" s="73"/>
      <c r="J40" s="73"/>
      <c r="K40" s="73"/>
      <c r="L40" s="73"/>
      <c r="M40" s="73"/>
    </row>
    <row r="41" spans="2:13" ht="21.75" customHeight="1">
      <c r="B41" s="42" t="s">
        <v>121</v>
      </c>
      <c r="C41" s="42">
        <f>SUM(C19:C40)</f>
        <v>0</v>
      </c>
      <c r="D41" s="42">
        <f t="shared" ref="D41:E41" si="1">SUM(D19:D40)</f>
        <v>0</v>
      </c>
      <c r="E41" s="42">
        <f t="shared" si="1"/>
        <v>0</v>
      </c>
      <c r="H41" s="42" t="s">
        <v>121</v>
      </c>
      <c r="I41" s="42">
        <f>SUM(I19:I40)</f>
        <v>0</v>
      </c>
      <c r="J41" s="42">
        <f t="shared" ref="J41:M41" si="2">SUM(J19:J40)</f>
        <v>0</v>
      </c>
      <c r="K41" s="42">
        <f t="shared" si="2"/>
        <v>0</v>
      </c>
      <c r="L41" s="42">
        <f t="shared" si="2"/>
        <v>0</v>
      </c>
      <c r="M41" s="42">
        <f t="shared" si="2"/>
        <v>0</v>
      </c>
    </row>
  </sheetData>
  <mergeCells count="8">
    <mergeCell ref="H17:H18"/>
    <mergeCell ref="H1:H2"/>
    <mergeCell ref="I1:J1"/>
    <mergeCell ref="K1:L1"/>
    <mergeCell ref="M1:M2"/>
    <mergeCell ref="I17:J17"/>
    <mergeCell ref="K17:L17"/>
    <mergeCell ref="M17:M18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B85" sqref="B85"/>
    </sheetView>
  </sheetViews>
  <sheetFormatPr defaultRowHeight="14.25"/>
  <cols>
    <col min="1" max="1" width="26.7109375" style="130" customWidth="1"/>
    <col min="2" max="3" width="28.7109375" style="130" customWidth="1"/>
    <col min="4" max="16384" width="9.140625" style="74"/>
  </cols>
  <sheetData>
    <row r="1" spans="1:3" ht="25.5">
      <c r="A1" s="192" t="s">
        <v>429</v>
      </c>
      <c r="B1" s="192" t="s">
        <v>428</v>
      </c>
      <c r="C1" s="192" t="s">
        <v>558</v>
      </c>
    </row>
    <row r="2" spans="1:3">
      <c r="A2" s="193" t="s">
        <v>427</v>
      </c>
      <c r="B2" s="193"/>
      <c r="C2" s="193"/>
    </row>
    <row r="3" spans="1:3">
      <c r="A3" s="194" t="s">
        <v>426</v>
      </c>
      <c r="B3" s="195"/>
      <c r="C3" s="196"/>
    </row>
    <row r="4" spans="1:3">
      <c r="A4" s="194" t="s">
        <v>425</v>
      </c>
      <c r="B4" s="195"/>
      <c r="C4" s="196"/>
    </row>
    <row r="5" spans="1:3">
      <c r="A5" s="194" t="s">
        <v>424</v>
      </c>
      <c r="B5" s="197"/>
      <c r="C5" s="196"/>
    </row>
    <row r="6" spans="1:3">
      <c r="A6" s="194" t="s">
        <v>423</v>
      </c>
      <c r="B6" s="195"/>
      <c r="C6" s="196"/>
    </row>
    <row r="7" spans="1:3">
      <c r="A7" s="194" t="s">
        <v>422</v>
      </c>
      <c r="B7" s="195"/>
      <c r="C7" s="196"/>
    </row>
    <row r="8" spans="1:3">
      <c r="A8" s="194" t="s">
        <v>421</v>
      </c>
      <c r="B8" s="195"/>
      <c r="C8" s="196"/>
    </row>
    <row r="9" spans="1:3">
      <c r="A9" s="194" t="s">
        <v>420</v>
      </c>
      <c r="B9" s="195"/>
      <c r="C9" s="196"/>
    </row>
    <row r="10" spans="1:3">
      <c r="A10" s="194" t="s">
        <v>419</v>
      </c>
      <c r="B10" s="197"/>
      <c r="C10" s="196"/>
    </row>
    <row r="11" spans="1:3">
      <c r="A11" s="194" t="s">
        <v>418</v>
      </c>
      <c r="B11" s="195"/>
      <c r="C11" s="196"/>
    </row>
    <row r="12" spans="1:3">
      <c r="A12" s="194" t="s">
        <v>417</v>
      </c>
      <c r="B12" s="195"/>
      <c r="C12" s="196"/>
    </row>
    <row r="13" spans="1:3">
      <c r="A13" s="194" t="s">
        <v>416</v>
      </c>
      <c r="B13" s="195"/>
      <c r="C13" s="196"/>
    </row>
    <row r="14" spans="1:3">
      <c r="A14" s="198" t="s">
        <v>415</v>
      </c>
      <c r="B14" s="198"/>
      <c r="C14" s="198"/>
    </row>
    <row r="15" spans="1:3">
      <c r="A15" s="194" t="s">
        <v>414</v>
      </c>
      <c r="B15" s="195"/>
      <c r="C15" s="196"/>
    </row>
    <row r="16" spans="1:3">
      <c r="A16" s="194" t="s">
        <v>413</v>
      </c>
      <c r="B16" s="195"/>
      <c r="C16" s="196"/>
    </row>
    <row r="17" spans="1:3">
      <c r="A17" s="194" t="s">
        <v>412</v>
      </c>
      <c r="B17" s="197"/>
      <c r="C17" s="196"/>
    </row>
    <row r="18" spans="1:3">
      <c r="A18" s="132" t="s">
        <v>411</v>
      </c>
      <c r="B18" s="195"/>
      <c r="C18" s="196"/>
    </row>
    <row r="19" spans="1:3">
      <c r="A19" s="194" t="s">
        <v>410</v>
      </c>
      <c r="B19" s="195"/>
      <c r="C19" s="196"/>
    </row>
    <row r="20" spans="1:3">
      <c r="A20" s="194" t="s">
        <v>409</v>
      </c>
      <c r="B20" s="195"/>
      <c r="C20" s="196"/>
    </row>
    <row r="21" spans="1:3" ht="25.5">
      <c r="A21" s="194" t="s">
        <v>408</v>
      </c>
      <c r="B21" s="195"/>
      <c r="C21" s="196"/>
    </row>
    <row r="22" spans="1:3">
      <c r="A22" s="194" t="s">
        <v>407</v>
      </c>
      <c r="B22" s="197"/>
      <c r="C22" s="196"/>
    </row>
    <row r="23" spans="1:3">
      <c r="A23" s="194" t="s">
        <v>406</v>
      </c>
      <c r="B23" s="195"/>
      <c r="C23" s="196"/>
    </row>
    <row r="24" spans="1:3">
      <c r="A24" s="194" t="s">
        <v>405</v>
      </c>
      <c r="B24" s="195"/>
      <c r="C24" s="196"/>
    </row>
    <row r="25" spans="1:3">
      <c r="A25" s="198" t="s">
        <v>404</v>
      </c>
      <c r="B25" s="198"/>
      <c r="C25" s="198"/>
    </row>
    <row r="26" spans="1:3">
      <c r="A26" s="194" t="s">
        <v>403</v>
      </c>
      <c r="B26" s="195"/>
      <c r="C26" s="196"/>
    </row>
    <row r="27" spans="1:3">
      <c r="A27" s="194" t="s">
        <v>402</v>
      </c>
      <c r="B27" s="195"/>
      <c r="C27" s="196"/>
    </row>
    <row r="28" spans="1:3">
      <c r="A28" s="194" t="s">
        <v>401</v>
      </c>
      <c r="B28" s="197"/>
      <c r="C28" s="196"/>
    </row>
    <row r="29" spans="1:3">
      <c r="A29" s="194" t="s">
        <v>400</v>
      </c>
      <c r="B29" s="195"/>
      <c r="C29" s="196"/>
    </row>
    <row r="30" spans="1:3" ht="25.5">
      <c r="A30" s="194" t="s">
        <v>525</v>
      </c>
      <c r="B30" s="195"/>
      <c r="C30" s="196"/>
    </row>
    <row r="31" spans="1:3" ht="25.5">
      <c r="A31" s="194" t="s">
        <v>524</v>
      </c>
      <c r="B31" s="195"/>
      <c r="C31" s="196"/>
    </row>
    <row r="32" spans="1:3">
      <c r="A32" s="193" t="s">
        <v>397</v>
      </c>
      <c r="B32" s="193"/>
      <c r="C32" s="193"/>
    </row>
    <row r="33" spans="1:3">
      <c r="A33" s="132" t="s">
        <v>396</v>
      </c>
      <c r="B33" s="195"/>
      <c r="C33" s="196"/>
    </row>
    <row r="34" spans="1:3">
      <c r="A34" s="132" t="s">
        <v>395</v>
      </c>
      <c r="B34" s="195"/>
      <c r="C34" s="196"/>
    </row>
    <row r="35" spans="1:3">
      <c r="A35" s="132" t="s">
        <v>394</v>
      </c>
      <c r="B35" s="197"/>
      <c r="C35" s="196"/>
    </row>
    <row r="36" spans="1:3">
      <c r="A36" s="132" t="s">
        <v>393</v>
      </c>
      <c r="B36" s="195"/>
      <c r="C36" s="196"/>
    </row>
    <row r="37" spans="1:3">
      <c r="A37" s="132" t="s">
        <v>392</v>
      </c>
      <c r="B37" s="195"/>
      <c r="C37" s="196"/>
    </row>
    <row r="38" spans="1:3" ht="25.5">
      <c r="A38" s="190" t="s">
        <v>574</v>
      </c>
      <c r="B38" s="195"/>
      <c r="C38" s="196"/>
    </row>
    <row r="39" spans="1:3">
      <c r="A39" s="132" t="s">
        <v>391</v>
      </c>
      <c r="B39" s="195"/>
      <c r="C39" s="196"/>
    </row>
    <row r="40" spans="1:3">
      <c r="A40" s="132" t="s">
        <v>390</v>
      </c>
      <c r="B40" s="195"/>
      <c r="C40" s="196"/>
    </row>
    <row r="41" spans="1:3">
      <c r="A41" s="132" t="s">
        <v>389</v>
      </c>
      <c r="B41" s="197"/>
      <c r="C41" s="196"/>
    </row>
    <row r="42" spans="1:3">
      <c r="A42" s="132" t="s">
        <v>388</v>
      </c>
      <c r="B42" s="195"/>
      <c r="C42" s="196"/>
    </row>
    <row r="43" spans="1:3">
      <c r="A43" s="132" t="s">
        <v>387</v>
      </c>
      <c r="B43" s="195"/>
      <c r="C43" s="196"/>
    </row>
    <row r="44" spans="1:3">
      <c r="A44" s="132" t="s">
        <v>386</v>
      </c>
      <c r="B44" s="195"/>
      <c r="C44" s="196"/>
    </row>
    <row r="45" spans="1:3">
      <c r="A45" s="132" t="s">
        <v>385</v>
      </c>
      <c r="B45" s="195"/>
      <c r="C45" s="196"/>
    </row>
    <row r="46" spans="1:3">
      <c r="A46" s="132" t="s">
        <v>384</v>
      </c>
      <c r="B46" s="195"/>
      <c r="C46" s="196"/>
    </row>
    <row r="47" spans="1:3">
      <c r="A47" s="193" t="s">
        <v>383</v>
      </c>
      <c r="B47" s="193"/>
      <c r="C47" s="193"/>
    </row>
    <row r="48" spans="1:3">
      <c r="A48" s="194" t="s">
        <v>382</v>
      </c>
      <c r="B48" s="195"/>
      <c r="C48" s="196"/>
    </row>
    <row r="49" spans="1:3">
      <c r="A49" s="194" t="s">
        <v>381</v>
      </c>
      <c r="B49" s="195"/>
      <c r="C49" s="196"/>
    </row>
    <row r="50" spans="1:3">
      <c r="A50" s="132" t="s">
        <v>380</v>
      </c>
      <c r="B50" s="197"/>
      <c r="C50" s="196"/>
    </row>
    <row r="51" spans="1:3">
      <c r="A51" s="194" t="s">
        <v>379</v>
      </c>
      <c r="B51" s="195"/>
      <c r="C51" s="196"/>
    </row>
    <row r="52" spans="1:3">
      <c r="A52" s="194" t="s">
        <v>378</v>
      </c>
      <c r="B52" s="195"/>
      <c r="C52" s="196"/>
    </row>
    <row r="53" spans="1:3">
      <c r="A53" s="194" t="s">
        <v>377</v>
      </c>
      <c r="B53" s="195"/>
      <c r="C53" s="196"/>
    </row>
    <row r="54" spans="1:3">
      <c r="A54" s="194" t="s">
        <v>376</v>
      </c>
      <c r="B54" s="195"/>
      <c r="C54" s="196"/>
    </row>
    <row r="55" spans="1:3">
      <c r="A55" s="132" t="s">
        <v>375</v>
      </c>
      <c r="B55" s="195"/>
      <c r="C55" s="196"/>
    </row>
    <row r="56" spans="1:3">
      <c r="A56" s="193" t="s">
        <v>374</v>
      </c>
      <c r="B56" s="193"/>
      <c r="C56" s="193"/>
    </row>
    <row r="57" spans="1:3">
      <c r="A57" s="132" t="s">
        <v>373</v>
      </c>
      <c r="B57" s="195"/>
      <c r="C57" s="196"/>
    </row>
    <row r="58" spans="1:3">
      <c r="A58" s="132" t="s">
        <v>372</v>
      </c>
      <c r="B58" s="195"/>
      <c r="C58" s="196"/>
    </row>
    <row r="59" spans="1:3" ht="25.5">
      <c r="A59" s="194" t="s">
        <v>371</v>
      </c>
      <c r="B59" s="197"/>
      <c r="C59" s="196"/>
    </row>
    <row r="60" spans="1:3" ht="25.5">
      <c r="A60" s="194" t="s">
        <v>370</v>
      </c>
      <c r="B60" s="195"/>
      <c r="C60" s="196"/>
    </row>
    <row r="61" spans="1:3" ht="25.5">
      <c r="A61" s="194" t="s">
        <v>369</v>
      </c>
      <c r="B61" s="195"/>
      <c r="C61" s="196"/>
    </row>
    <row r="62" spans="1:3">
      <c r="A62" s="132" t="s">
        <v>368</v>
      </c>
      <c r="B62" s="195"/>
      <c r="C62" s="196"/>
    </row>
    <row r="63" spans="1:3">
      <c r="A63" s="132" t="s">
        <v>367</v>
      </c>
      <c r="B63" s="195"/>
      <c r="C63" s="196"/>
    </row>
    <row r="64" spans="1:3">
      <c r="A64" s="193" t="s">
        <v>366</v>
      </c>
      <c r="B64" s="193"/>
      <c r="C64" s="193"/>
    </row>
    <row r="65" spans="1:3">
      <c r="A65" s="132" t="s">
        <v>365</v>
      </c>
      <c r="B65" s="195"/>
      <c r="C65" s="196"/>
    </row>
    <row r="66" spans="1:3">
      <c r="A66" s="194" t="s">
        <v>364</v>
      </c>
      <c r="B66" s="195"/>
      <c r="C66" s="196"/>
    </row>
    <row r="67" spans="1:3">
      <c r="A67" s="132" t="s">
        <v>363</v>
      </c>
      <c r="B67" s="197"/>
      <c r="C67" s="196"/>
    </row>
    <row r="68" spans="1:3">
      <c r="A68" s="132" t="s">
        <v>362</v>
      </c>
      <c r="B68" s="195"/>
      <c r="C68" s="196"/>
    </row>
    <row r="69" spans="1:3">
      <c r="A69" s="194" t="s">
        <v>361</v>
      </c>
      <c r="B69" s="195"/>
      <c r="C69" s="196"/>
    </row>
    <row r="70" spans="1:3" ht="14.25" customHeight="1">
      <c r="A70" s="132" t="s">
        <v>360</v>
      </c>
      <c r="B70" s="195"/>
      <c r="C70" s="196"/>
    </row>
    <row r="71" spans="1:3" ht="22.5" customHeight="1">
      <c r="A71" s="132" t="s">
        <v>359</v>
      </c>
      <c r="B71" s="195"/>
      <c r="C71" s="196"/>
    </row>
    <row r="72" spans="1:3">
      <c r="A72" s="132" t="s">
        <v>358</v>
      </c>
      <c r="B72" s="195"/>
      <c r="C72" s="196"/>
    </row>
    <row r="73" spans="1:3">
      <c r="A73" s="194" t="s">
        <v>357</v>
      </c>
      <c r="B73" s="195"/>
      <c r="C73" s="196"/>
    </row>
    <row r="74" spans="1:3">
      <c r="A74" s="194" t="s">
        <v>356</v>
      </c>
      <c r="B74" s="197"/>
      <c r="C74" s="196"/>
    </row>
    <row r="75" spans="1:3">
      <c r="A75" s="194" t="s">
        <v>355</v>
      </c>
      <c r="B75" s="195"/>
      <c r="C75" s="196"/>
    </row>
    <row r="76" spans="1:3">
      <c r="A76" s="198" t="s">
        <v>354</v>
      </c>
      <c r="B76" s="198"/>
      <c r="C76" s="198"/>
    </row>
    <row r="77" spans="1:3">
      <c r="A77" s="194" t="s">
        <v>353</v>
      </c>
      <c r="B77" s="195"/>
      <c r="C77" s="196"/>
    </row>
    <row r="78" spans="1:3">
      <c r="A78" s="194" t="s">
        <v>352</v>
      </c>
      <c r="B78" s="195"/>
      <c r="C78" s="196"/>
    </row>
    <row r="79" spans="1:3">
      <c r="A79" s="194" t="s">
        <v>351</v>
      </c>
      <c r="B79" s="197"/>
      <c r="C79" s="196"/>
    </row>
    <row r="80" spans="1:3">
      <c r="A80" s="194" t="s">
        <v>350</v>
      </c>
      <c r="B80" s="195"/>
      <c r="C80" s="196"/>
    </row>
    <row r="81" spans="1:3">
      <c r="A81" s="194" t="s">
        <v>349</v>
      </c>
      <c r="B81" s="195"/>
      <c r="C81" s="196"/>
    </row>
    <row r="82" spans="1:3">
      <c r="A82" s="194" t="s">
        <v>348</v>
      </c>
      <c r="B82" s="195"/>
      <c r="C82" s="196"/>
    </row>
    <row r="83" spans="1:3">
      <c r="A83" s="194" t="s">
        <v>347</v>
      </c>
      <c r="B83" s="195"/>
      <c r="C83" s="196"/>
    </row>
    <row r="84" spans="1:3">
      <c r="A84" s="132" t="s">
        <v>346</v>
      </c>
      <c r="B84" s="195"/>
      <c r="C84" s="196"/>
    </row>
    <row r="85" spans="1:3">
      <c r="A85" s="194" t="s">
        <v>345</v>
      </c>
      <c r="B85" s="195"/>
      <c r="C85" s="196"/>
    </row>
    <row r="86" spans="1:3">
      <c r="A86" s="194" t="s">
        <v>344</v>
      </c>
      <c r="B86" s="197"/>
      <c r="C86" s="196"/>
    </row>
    <row r="87" spans="1:3">
      <c r="A87" s="194" t="s">
        <v>343</v>
      </c>
      <c r="B87" s="195"/>
      <c r="C87" s="196"/>
    </row>
    <row r="88" spans="1:3">
      <c r="A88" s="194" t="s">
        <v>342</v>
      </c>
      <c r="B88" s="195"/>
      <c r="C88" s="196"/>
    </row>
    <row r="89" spans="1:3">
      <c r="A89" s="194" t="s">
        <v>341</v>
      </c>
      <c r="B89" s="195"/>
      <c r="C89" s="196"/>
    </row>
    <row r="90" spans="1:3">
      <c r="A90" s="194" t="s">
        <v>340</v>
      </c>
      <c r="B90" s="197"/>
      <c r="C90" s="196"/>
    </row>
    <row r="91" spans="1:3">
      <c r="A91" s="194" t="s">
        <v>339</v>
      </c>
      <c r="B91" s="195"/>
      <c r="C91" s="196"/>
    </row>
    <row r="92" spans="1:3">
      <c r="A92" s="194" t="s">
        <v>338</v>
      </c>
      <c r="B92" s="195"/>
      <c r="C92" s="196"/>
    </row>
    <row r="93" spans="1:3">
      <c r="A93" s="194" t="s">
        <v>337</v>
      </c>
      <c r="B93" s="195"/>
      <c r="C93" s="196"/>
    </row>
    <row r="94" spans="1:3">
      <c r="A94" s="132" t="s">
        <v>336</v>
      </c>
      <c r="B94" s="195"/>
      <c r="C94" s="196"/>
    </row>
    <row r="95" spans="1:3">
      <c r="A95" s="198"/>
      <c r="B95" s="198"/>
      <c r="C95" s="198"/>
    </row>
    <row r="96" spans="1:3">
      <c r="A96" s="132" t="s">
        <v>560</v>
      </c>
      <c r="B96" s="195"/>
      <c r="C96" s="196"/>
    </row>
    <row r="97" spans="1:5">
      <c r="A97" s="132" t="s">
        <v>561</v>
      </c>
      <c r="B97" s="195"/>
      <c r="C97" s="196"/>
    </row>
    <row r="98" spans="1:5">
      <c r="A98" s="132" t="s">
        <v>562</v>
      </c>
      <c r="B98" s="195"/>
      <c r="C98" s="196"/>
    </row>
    <row r="99" spans="1:5">
      <c r="A99" s="132" t="s">
        <v>563</v>
      </c>
      <c r="B99" s="195"/>
      <c r="C99" s="196"/>
    </row>
    <row r="100" spans="1:5" ht="14.25" customHeight="1"/>
    <row r="106" spans="1:5">
      <c r="D106" s="130"/>
      <c r="E106" s="130"/>
    </row>
    <row r="107" spans="1:5">
      <c r="D107" s="130"/>
      <c r="E107" s="130"/>
    </row>
    <row r="108" spans="1:5">
      <c r="D108" s="130"/>
      <c r="E108" s="130"/>
    </row>
    <row r="109" spans="1:5">
      <c r="D109" s="130"/>
      <c r="E109" s="130"/>
    </row>
    <row r="110" spans="1:5">
      <c r="D110" s="130"/>
      <c r="E110" s="1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23"/>
  <sheetViews>
    <sheetView topLeftCell="A46" zoomScale="70" zoomScaleNormal="70" workbookViewId="0">
      <selection activeCell="A60" sqref="A60"/>
    </sheetView>
  </sheetViews>
  <sheetFormatPr defaultRowHeight="14.25"/>
  <cols>
    <col min="1" max="1" width="45.42578125" style="74" customWidth="1"/>
    <col min="2" max="16384" width="9.140625" style="74"/>
  </cols>
  <sheetData>
    <row r="2" spans="1:31" ht="15.75">
      <c r="A2" s="91">
        <v>1</v>
      </c>
      <c r="B2" s="90" t="s">
        <v>445</v>
      </c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31" ht="15.75" customHeight="1">
      <c r="A3" s="157">
        <v>2</v>
      </c>
      <c r="B3" s="88" t="s">
        <v>444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31" ht="15.75" customHeight="1">
      <c r="A4" s="157"/>
      <c r="B4" s="88" t="s">
        <v>443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5" spans="1:31" ht="15.75">
      <c r="A5" s="91">
        <v>3</v>
      </c>
      <c r="B5" s="90" t="s">
        <v>442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31" ht="15.75">
      <c r="A6" s="157">
        <v>4</v>
      </c>
      <c r="B6" s="88" t="s">
        <v>441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</row>
    <row r="7" spans="1:31" ht="15.75">
      <c r="A7" s="157"/>
      <c r="B7" s="88" t="s">
        <v>440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</row>
    <row r="8" spans="1:31" ht="15.75">
      <c r="A8" s="91">
        <v>5</v>
      </c>
      <c r="B8" s="90" t="s">
        <v>439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31" ht="15.75">
      <c r="A9" s="92">
        <v>6</v>
      </c>
      <c r="B9" s="88" t="s">
        <v>438</v>
      </c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31" ht="27" customHeight="1">
      <c r="A10" s="91">
        <v>7</v>
      </c>
      <c r="B10" s="90" t="s">
        <v>437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</row>
    <row r="11" spans="1:31" ht="27" customHeight="1">
      <c r="A11" s="92">
        <v>8</v>
      </c>
      <c r="B11" s="88" t="s">
        <v>436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</row>
    <row r="12" spans="1:31" ht="27" customHeight="1">
      <c r="A12" s="91">
        <v>9</v>
      </c>
      <c r="B12" s="90" t="s">
        <v>435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</row>
    <row r="13" spans="1:31" ht="27" customHeight="1">
      <c r="A13" s="92">
        <v>10</v>
      </c>
      <c r="B13" s="88" t="s">
        <v>434</v>
      </c>
      <c r="C13" s="87"/>
      <c r="D13" s="87"/>
      <c r="E13" s="87"/>
      <c r="F13" s="87"/>
      <c r="G13" s="87"/>
      <c r="H13" s="87"/>
    </row>
    <row r="14" spans="1:31" ht="27" customHeight="1">
      <c r="A14" s="157">
        <v>11</v>
      </c>
      <c r="B14" s="88" t="s">
        <v>433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31" ht="27" customHeight="1">
      <c r="A15" s="157"/>
      <c r="B15" s="88" t="s">
        <v>432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31" ht="27" customHeight="1">
      <c r="A16" s="157"/>
      <c r="B16" s="88" t="s">
        <v>431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 ht="27" customHeight="1">
      <c r="A17" s="157"/>
      <c r="B17" s="88" t="s">
        <v>430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23" spans="1:12">
      <c r="A23" s="77" t="s">
        <v>429</v>
      </c>
      <c r="B23" s="86">
        <v>1</v>
      </c>
      <c r="C23" s="86">
        <v>2</v>
      </c>
      <c r="D23" s="86">
        <v>3</v>
      </c>
      <c r="E23" s="86">
        <v>4</v>
      </c>
      <c r="F23" s="86">
        <v>5</v>
      </c>
      <c r="G23" s="86">
        <v>6</v>
      </c>
      <c r="H23" s="86">
        <v>7</v>
      </c>
      <c r="I23" s="86">
        <v>8</v>
      </c>
      <c r="J23" s="86">
        <v>9</v>
      </c>
      <c r="K23" s="86">
        <v>10</v>
      </c>
      <c r="L23" s="86">
        <v>11</v>
      </c>
    </row>
    <row r="24" spans="1:12" ht="16.5" customHeight="1">
      <c r="A24" s="85" t="s">
        <v>427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</row>
    <row r="25" spans="1:12" ht="16.5" customHeight="1">
      <c r="A25" s="82" t="s">
        <v>426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</row>
    <row r="26" spans="1:12" ht="16.5" customHeight="1">
      <c r="A26" s="82" t="s">
        <v>425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</row>
    <row r="27" spans="1:12" ht="16.5" customHeight="1">
      <c r="A27" s="82" t="s">
        <v>424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spans="1:12" ht="16.5" customHeight="1">
      <c r="A28" s="82" t="s">
        <v>423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spans="1:12" ht="16.5" customHeight="1">
      <c r="A29" s="82" t="s">
        <v>422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 ht="16.5" customHeight="1">
      <c r="A30" s="82" t="s">
        <v>421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 ht="16.5" customHeight="1">
      <c r="A31" s="82" t="s">
        <v>420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 ht="16.5" customHeight="1">
      <c r="A32" s="82" t="s">
        <v>419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12" ht="16.5" customHeight="1">
      <c r="A33" s="82" t="s">
        <v>418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1:12" ht="16.5" customHeight="1">
      <c r="A34" s="82" t="s">
        <v>417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1:12" ht="16.5" customHeight="1">
      <c r="A35" s="82" t="s">
        <v>416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 ht="16.5" customHeight="1">
      <c r="A36" s="85" t="s">
        <v>415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2" ht="16.5" customHeight="1">
      <c r="A37" s="82" t="s">
        <v>414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1:12" ht="16.5" customHeight="1">
      <c r="A38" s="82" t="s">
        <v>413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1:12" ht="16.5" customHeight="1">
      <c r="A39" s="82" t="s">
        <v>412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ht="16.5" customHeight="1">
      <c r="A40" s="82" t="s">
        <v>411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ht="16.5" customHeight="1">
      <c r="A41" s="82" t="s">
        <v>410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ht="16.5" customHeight="1">
      <c r="A42" s="82" t="s">
        <v>409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ht="16.5" customHeight="1">
      <c r="A43" s="82" t="s">
        <v>408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</row>
    <row r="44" spans="1:12" ht="16.5" customHeight="1">
      <c r="A44" s="82" t="s">
        <v>407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ht="16.5" customHeight="1">
      <c r="A45" s="82" t="s">
        <v>406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2" ht="16.5" customHeight="1">
      <c r="A46" s="82" t="s">
        <v>405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</row>
    <row r="47" spans="1:12" ht="16.5" customHeight="1">
      <c r="A47" s="85" t="s">
        <v>404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</row>
    <row r="48" spans="1:12" ht="16.5" customHeight="1">
      <c r="A48" s="82" t="s">
        <v>403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</row>
    <row r="49" spans="1:12" ht="16.5" customHeight="1">
      <c r="A49" s="82" t="s">
        <v>402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</row>
    <row r="50" spans="1:12" ht="16.5" customHeight="1">
      <c r="A50" s="82" t="s">
        <v>401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</row>
    <row r="51" spans="1:12" ht="16.5" customHeight="1">
      <c r="A51" s="82" t="s">
        <v>400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</row>
    <row r="52" spans="1:12" ht="16.5" customHeight="1">
      <c r="A52" s="82" t="s">
        <v>399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2" ht="16.5" customHeight="1">
      <c r="A53" s="82" t="s">
        <v>398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</row>
    <row r="54" spans="1:12" ht="16.5" customHeight="1">
      <c r="A54" s="85" t="s">
        <v>397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</row>
    <row r="55" spans="1:12" ht="16.5" customHeight="1">
      <c r="A55" s="82" t="s">
        <v>396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</row>
    <row r="56" spans="1:12" ht="16.5" customHeight="1">
      <c r="A56" s="82" t="s">
        <v>395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</row>
    <row r="57" spans="1:12" ht="16.5" customHeight="1">
      <c r="A57" s="82" t="s">
        <v>394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</row>
    <row r="58" spans="1:12" ht="16.5" customHeight="1">
      <c r="A58" s="82" t="s">
        <v>393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</row>
    <row r="59" spans="1:12" ht="16.5" customHeight="1">
      <c r="A59" s="82" t="s">
        <v>392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</row>
    <row r="60" spans="1:12" ht="16.5" customHeight="1">
      <c r="A60" s="190" t="s">
        <v>574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</row>
    <row r="61" spans="1:12" ht="16.5" customHeight="1">
      <c r="A61" s="82" t="s">
        <v>391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</row>
    <row r="62" spans="1:12" ht="16.5" customHeight="1">
      <c r="A62" s="82" t="s">
        <v>390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</row>
    <row r="63" spans="1:12" ht="16.5" customHeight="1">
      <c r="A63" s="82" t="s">
        <v>389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</row>
    <row r="64" spans="1:12" ht="16.5" customHeight="1">
      <c r="A64" s="82" t="s">
        <v>388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</row>
    <row r="65" spans="1:12" ht="16.5" customHeight="1">
      <c r="A65" s="82" t="s">
        <v>387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</row>
    <row r="66" spans="1:12" ht="16.5" customHeight="1">
      <c r="A66" s="82" t="s">
        <v>386</v>
      </c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</row>
    <row r="67" spans="1:12" ht="16.5" customHeight="1">
      <c r="A67" s="82" t="s">
        <v>385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</row>
    <row r="68" spans="1:12" ht="16.5" customHeight="1">
      <c r="A68" s="82" t="s">
        <v>384</v>
      </c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</row>
    <row r="69" spans="1:12" ht="16.5" customHeight="1">
      <c r="A69" s="85" t="s">
        <v>383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</row>
    <row r="70" spans="1:12" ht="16.5" customHeight="1">
      <c r="A70" s="82" t="s">
        <v>382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</row>
    <row r="71" spans="1:12" ht="16.5" customHeight="1">
      <c r="A71" s="82" t="s">
        <v>381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</row>
    <row r="72" spans="1:12" ht="16.5" customHeight="1">
      <c r="A72" s="82" t="s">
        <v>380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</row>
    <row r="73" spans="1:12" ht="16.5" customHeight="1">
      <c r="A73" s="82" t="s">
        <v>379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</row>
    <row r="74" spans="1:12" ht="16.5" customHeight="1">
      <c r="A74" s="82" t="s">
        <v>378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</row>
    <row r="75" spans="1:12" ht="16.5" customHeight="1">
      <c r="A75" s="82" t="s">
        <v>377</v>
      </c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</row>
    <row r="76" spans="1:12" ht="16.5" customHeight="1">
      <c r="A76" s="82" t="s">
        <v>376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</row>
    <row r="77" spans="1:12" ht="16.5" customHeight="1">
      <c r="A77" s="82" t="s">
        <v>375</v>
      </c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</row>
    <row r="78" spans="1:12" ht="16.5" customHeight="1">
      <c r="A78" s="85" t="s">
        <v>374</v>
      </c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</row>
    <row r="79" spans="1:12" ht="16.5" customHeight="1">
      <c r="A79" s="82" t="s">
        <v>373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</row>
    <row r="80" spans="1:12" ht="16.5" customHeight="1">
      <c r="A80" s="82" t="s">
        <v>372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</row>
    <row r="81" spans="1:12" ht="16.5" customHeight="1">
      <c r="A81" s="82" t="s">
        <v>371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</row>
    <row r="82" spans="1:12" ht="16.5" customHeight="1">
      <c r="A82" s="82" t="s">
        <v>370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</row>
    <row r="83" spans="1:12" ht="16.5" customHeight="1">
      <c r="A83" s="82" t="s">
        <v>369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</row>
    <row r="84" spans="1:12" ht="16.5" customHeight="1">
      <c r="A84" s="82" t="s">
        <v>368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</row>
    <row r="85" spans="1:12" ht="16.5" customHeight="1">
      <c r="A85" s="82" t="s">
        <v>367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</row>
    <row r="86" spans="1:12" ht="16.5" customHeight="1">
      <c r="A86" s="85" t="s">
        <v>366</v>
      </c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</row>
    <row r="87" spans="1:12" ht="16.5" customHeight="1">
      <c r="A87" s="82" t="s">
        <v>365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</row>
    <row r="88" spans="1:12" ht="16.5" customHeight="1">
      <c r="A88" s="82" t="s">
        <v>364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</row>
    <row r="89" spans="1:12" ht="16.5" customHeight="1">
      <c r="A89" s="82" t="s">
        <v>363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</row>
    <row r="90" spans="1:12" ht="16.5" customHeight="1">
      <c r="A90" s="82" t="s">
        <v>362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</row>
    <row r="91" spans="1:12" ht="16.5" customHeight="1">
      <c r="A91" s="82" t="s">
        <v>361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</row>
    <row r="92" spans="1:12" ht="16.5" customHeight="1">
      <c r="A92" s="82" t="s">
        <v>360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</row>
    <row r="93" spans="1:12" ht="16.5" customHeight="1">
      <c r="A93" s="82" t="s">
        <v>359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</row>
    <row r="94" spans="1:12" ht="16.5" customHeight="1">
      <c r="A94" s="82" t="s">
        <v>358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</row>
    <row r="95" spans="1:12" ht="16.5" customHeight="1">
      <c r="A95" s="82" t="s">
        <v>357</v>
      </c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</row>
    <row r="96" spans="1:12" ht="16.5" customHeight="1">
      <c r="A96" s="82" t="s">
        <v>356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</row>
    <row r="97" spans="1:12" ht="16.5" customHeight="1">
      <c r="A97" s="82" t="s">
        <v>355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</row>
    <row r="98" spans="1:12" ht="16.5" customHeight="1">
      <c r="A98" s="85" t="s">
        <v>354</v>
      </c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</row>
    <row r="99" spans="1:12" ht="16.5" customHeight="1">
      <c r="A99" s="82" t="s">
        <v>353</v>
      </c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</row>
    <row r="100" spans="1:12" ht="16.5" customHeight="1">
      <c r="A100" s="82" t="s">
        <v>352</v>
      </c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</row>
    <row r="101" spans="1:12" ht="16.5" customHeight="1">
      <c r="A101" s="82" t="s">
        <v>351</v>
      </c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</row>
    <row r="102" spans="1:12" ht="16.5" customHeight="1">
      <c r="A102" s="82" t="s">
        <v>350</v>
      </c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</row>
    <row r="103" spans="1:12" ht="16.5" customHeight="1">
      <c r="A103" s="82" t="s">
        <v>349</v>
      </c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</row>
    <row r="104" spans="1:12" ht="16.5" customHeight="1">
      <c r="A104" s="82" t="s">
        <v>348</v>
      </c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</row>
    <row r="105" spans="1:12" ht="16.5" customHeight="1">
      <c r="A105" s="82" t="s">
        <v>347</v>
      </c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</row>
    <row r="106" spans="1:12" ht="16.5" customHeight="1">
      <c r="A106" s="82" t="s">
        <v>346</v>
      </c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</row>
    <row r="107" spans="1:12" ht="16.5" customHeight="1">
      <c r="A107" s="82" t="s">
        <v>345</v>
      </c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</row>
    <row r="108" spans="1:12" ht="16.5" customHeight="1">
      <c r="A108" s="82" t="s">
        <v>344</v>
      </c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</row>
    <row r="109" spans="1:12" ht="16.5" customHeight="1">
      <c r="A109" s="82" t="s">
        <v>343</v>
      </c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</row>
    <row r="110" spans="1:12" ht="16.5" customHeight="1">
      <c r="A110" s="82" t="s">
        <v>342</v>
      </c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</row>
    <row r="111" spans="1:12" ht="16.5" customHeight="1">
      <c r="A111" s="82" t="s">
        <v>341</v>
      </c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</row>
    <row r="112" spans="1:12" ht="16.5" customHeight="1">
      <c r="A112" s="82" t="s">
        <v>340</v>
      </c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</row>
    <row r="113" spans="1:12" ht="16.5" customHeight="1">
      <c r="A113" s="82" t="s">
        <v>339</v>
      </c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</row>
    <row r="114" spans="1:12" ht="16.5" customHeight="1">
      <c r="A114" s="82" t="s">
        <v>338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</row>
    <row r="115" spans="1:12" ht="16.5" customHeight="1">
      <c r="A115" s="82" t="s">
        <v>337</v>
      </c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</row>
    <row r="116" spans="1:12" ht="16.5" customHeight="1">
      <c r="A116" s="82" t="s">
        <v>336</v>
      </c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</row>
    <row r="117" spans="1:12" ht="16.5" customHeight="1">
      <c r="A117" s="147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</row>
    <row r="118" spans="1:12" ht="16.5" customHeight="1">
      <c r="A118" s="132" t="s">
        <v>560</v>
      </c>
      <c r="B118" s="184"/>
      <c r="C118" s="83"/>
      <c r="D118" s="83"/>
      <c r="E118" s="83"/>
      <c r="F118" s="83"/>
      <c r="G118" s="83"/>
      <c r="H118" s="83"/>
      <c r="I118" s="83"/>
      <c r="J118" s="83"/>
      <c r="K118" s="83"/>
      <c r="L118" s="83"/>
    </row>
    <row r="119" spans="1:12" ht="16.5" customHeight="1">
      <c r="A119" s="132" t="s">
        <v>561</v>
      </c>
      <c r="B119" s="184"/>
      <c r="C119" s="83"/>
      <c r="D119" s="83"/>
      <c r="E119" s="83"/>
      <c r="F119" s="83"/>
      <c r="G119" s="83"/>
      <c r="H119" s="83"/>
      <c r="I119" s="83"/>
      <c r="J119" s="83"/>
      <c r="K119" s="83"/>
      <c r="L119" s="83"/>
    </row>
    <row r="120" spans="1:12" ht="16.5" customHeight="1">
      <c r="A120" s="132" t="s">
        <v>562</v>
      </c>
      <c r="B120" s="184"/>
      <c r="C120" s="83"/>
      <c r="D120" s="83"/>
      <c r="E120" s="83"/>
      <c r="F120" s="83"/>
      <c r="G120" s="83"/>
      <c r="H120" s="83"/>
      <c r="I120" s="83"/>
      <c r="J120" s="83"/>
      <c r="K120" s="83"/>
      <c r="L120" s="83"/>
    </row>
    <row r="121" spans="1:12" ht="16.5" customHeight="1">
      <c r="A121" s="132" t="s">
        <v>563</v>
      </c>
      <c r="B121" s="184"/>
      <c r="C121" s="83"/>
      <c r="D121" s="83"/>
      <c r="E121" s="83"/>
      <c r="F121" s="83"/>
      <c r="G121" s="83"/>
      <c r="H121" s="83"/>
      <c r="I121" s="83"/>
      <c r="J121" s="83"/>
      <c r="K121" s="83"/>
      <c r="L121" s="83"/>
    </row>
    <row r="123" spans="1:12" ht="15">
      <c r="A123" s="131" t="s">
        <v>559</v>
      </c>
    </row>
  </sheetData>
  <mergeCells count="3">
    <mergeCell ref="A3:A4"/>
    <mergeCell ref="A6:A7"/>
    <mergeCell ref="A14:A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1"/>
  <sheetViews>
    <sheetView topLeftCell="A274" workbookViewId="0">
      <selection activeCell="J278" sqref="J278"/>
    </sheetView>
  </sheetViews>
  <sheetFormatPr defaultColWidth="8.85546875" defaultRowHeight="12.75"/>
  <cols>
    <col min="1" max="2" width="8.85546875" style="93"/>
    <col min="3" max="3" width="32.85546875" style="93" customWidth="1"/>
    <col min="4" max="4" width="15.7109375" style="94" customWidth="1"/>
    <col min="5" max="8" width="20.140625" style="93" customWidth="1"/>
    <col min="9" max="16384" width="8.85546875" style="93"/>
  </cols>
  <sheetData>
    <row r="2" spans="2:8" ht="28.9" customHeight="1">
      <c r="B2" s="159" t="s">
        <v>467</v>
      </c>
      <c r="C2" s="159" t="s">
        <v>466</v>
      </c>
      <c r="D2" s="159" t="s">
        <v>465</v>
      </c>
      <c r="E2" s="159" t="s">
        <v>464</v>
      </c>
      <c r="F2" s="159"/>
      <c r="G2" s="159"/>
      <c r="H2" s="159"/>
    </row>
    <row r="3" spans="2:8">
      <c r="B3" s="159"/>
      <c r="C3" s="159"/>
      <c r="D3" s="159"/>
      <c r="E3" s="100" t="s">
        <v>463</v>
      </c>
      <c r="F3" s="100" t="s">
        <v>462</v>
      </c>
      <c r="G3" s="100" t="s">
        <v>461</v>
      </c>
      <c r="H3" s="100" t="s">
        <v>460</v>
      </c>
    </row>
    <row r="4" spans="2:8">
      <c r="B4" s="160">
        <v>1</v>
      </c>
      <c r="C4" s="76" t="s">
        <v>420</v>
      </c>
      <c r="D4" s="99"/>
      <c r="E4" s="99"/>
      <c r="F4" s="99"/>
      <c r="G4" s="99"/>
      <c r="H4" s="99"/>
    </row>
    <row r="5" spans="2:8">
      <c r="B5" s="160"/>
      <c r="C5" s="76" t="s">
        <v>447</v>
      </c>
      <c r="D5" s="99"/>
      <c r="E5" s="99"/>
      <c r="F5" s="99"/>
      <c r="G5" s="99"/>
      <c r="H5" s="99"/>
    </row>
    <row r="6" spans="2:8">
      <c r="B6" s="160"/>
      <c r="C6" s="76" t="s">
        <v>446</v>
      </c>
      <c r="D6" s="99"/>
      <c r="E6" s="99"/>
      <c r="F6" s="99"/>
      <c r="G6" s="99"/>
      <c r="H6" s="99"/>
    </row>
    <row r="7" spans="2:8">
      <c r="B7" s="158">
        <v>2</v>
      </c>
      <c r="C7" s="76" t="s">
        <v>417</v>
      </c>
      <c r="D7" s="99"/>
      <c r="E7" s="99"/>
      <c r="F7" s="99"/>
      <c r="G7" s="99"/>
      <c r="H7" s="99"/>
    </row>
    <row r="8" spans="2:8">
      <c r="B8" s="158"/>
      <c r="C8" s="76" t="s">
        <v>447</v>
      </c>
      <c r="D8" s="99"/>
      <c r="E8" s="99"/>
      <c r="F8" s="99"/>
      <c r="G8" s="99"/>
      <c r="H8" s="99"/>
    </row>
    <row r="9" spans="2:8">
      <c r="B9" s="158"/>
      <c r="C9" s="76" t="s">
        <v>446</v>
      </c>
      <c r="D9" s="99"/>
      <c r="E9" s="99"/>
      <c r="F9" s="99"/>
      <c r="G9" s="99"/>
      <c r="H9" s="99"/>
    </row>
    <row r="10" spans="2:8">
      <c r="B10" s="158">
        <v>3</v>
      </c>
      <c r="C10" s="76" t="s">
        <v>419</v>
      </c>
      <c r="D10" s="99"/>
      <c r="E10" s="99"/>
      <c r="F10" s="99"/>
      <c r="G10" s="99"/>
      <c r="H10" s="99"/>
    </row>
    <row r="11" spans="2:8">
      <c r="B11" s="158"/>
      <c r="C11" s="76" t="s">
        <v>447</v>
      </c>
      <c r="D11" s="99"/>
      <c r="E11" s="99"/>
      <c r="F11" s="99"/>
      <c r="G11" s="99"/>
      <c r="H11" s="99"/>
    </row>
    <row r="12" spans="2:8">
      <c r="B12" s="158"/>
      <c r="C12" s="76" t="s">
        <v>446</v>
      </c>
      <c r="D12" s="99"/>
      <c r="E12" s="99"/>
      <c r="F12" s="99"/>
      <c r="G12" s="99"/>
      <c r="H12" s="99"/>
    </row>
    <row r="13" spans="2:8">
      <c r="B13" s="158">
        <v>4</v>
      </c>
      <c r="C13" s="76" t="s">
        <v>418</v>
      </c>
      <c r="D13" s="99"/>
      <c r="E13" s="99"/>
      <c r="F13" s="99"/>
      <c r="G13" s="99"/>
      <c r="H13" s="99"/>
    </row>
    <row r="14" spans="2:8">
      <c r="B14" s="158"/>
      <c r="C14" s="76" t="s">
        <v>447</v>
      </c>
      <c r="D14" s="99"/>
      <c r="E14" s="99"/>
      <c r="F14" s="99"/>
      <c r="G14" s="99"/>
      <c r="H14" s="99"/>
    </row>
    <row r="15" spans="2:8">
      <c r="B15" s="158"/>
      <c r="C15" s="76" t="s">
        <v>446</v>
      </c>
      <c r="D15" s="99"/>
      <c r="E15" s="99"/>
      <c r="F15" s="99"/>
      <c r="G15" s="99"/>
      <c r="H15" s="99"/>
    </row>
    <row r="16" spans="2:8">
      <c r="B16" s="158">
        <v>5</v>
      </c>
      <c r="C16" s="76" t="s">
        <v>424</v>
      </c>
      <c r="D16" s="99"/>
      <c r="E16" s="99"/>
      <c r="F16" s="99"/>
      <c r="G16" s="99"/>
      <c r="H16" s="99"/>
    </row>
    <row r="17" spans="2:8">
      <c r="B17" s="158"/>
      <c r="C17" s="76" t="s">
        <v>447</v>
      </c>
      <c r="D17" s="99"/>
      <c r="E17" s="99"/>
      <c r="F17" s="99"/>
      <c r="G17" s="99"/>
      <c r="H17" s="99"/>
    </row>
    <row r="18" spans="2:8">
      <c r="B18" s="158"/>
      <c r="C18" s="76" t="s">
        <v>446</v>
      </c>
      <c r="D18" s="99"/>
      <c r="E18" s="99"/>
      <c r="F18" s="99"/>
      <c r="G18" s="99"/>
      <c r="H18" s="99"/>
    </row>
    <row r="19" spans="2:8">
      <c r="B19" s="158">
        <v>6</v>
      </c>
      <c r="C19" s="76" t="s">
        <v>423</v>
      </c>
      <c r="D19" s="99"/>
      <c r="E19" s="99"/>
      <c r="F19" s="99"/>
      <c r="G19" s="99"/>
      <c r="H19" s="99"/>
    </row>
    <row r="20" spans="2:8">
      <c r="B20" s="158"/>
      <c r="C20" s="76" t="s">
        <v>447</v>
      </c>
      <c r="D20" s="99"/>
      <c r="E20" s="99"/>
      <c r="F20" s="99"/>
      <c r="G20" s="99"/>
      <c r="H20" s="99"/>
    </row>
    <row r="21" spans="2:8">
      <c r="B21" s="158"/>
      <c r="C21" s="76" t="s">
        <v>446</v>
      </c>
      <c r="D21" s="99"/>
      <c r="E21" s="99"/>
      <c r="F21" s="99"/>
      <c r="G21" s="99"/>
      <c r="H21" s="99"/>
    </row>
    <row r="22" spans="2:8">
      <c r="B22" s="158">
        <v>7</v>
      </c>
      <c r="C22" s="76" t="s">
        <v>422</v>
      </c>
      <c r="D22" s="99"/>
      <c r="E22" s="99"/>
      <c r="F22" s="99"/>
      <c r="G22" s="99"/>
      <c r="H22" s="99"/>
    </row>
    <row r="23" spans="2:8">
      <c r="B23" s="158"/>
      <c r="C23" s="76" t="s">
        <v>447</v>
      </c>
      <c r="D23" s="99"/>
      <c r="E23" s="99"/>
      <c r="F23" s="99"/>
      <c r="G23" s="99"/>
      <c r="H23" s="99"/>
    </row>
    <row r="24" spans="2:8">
      <c r="B24" s="158"/>
      <c r="C24" s="76" t="s">
        <v>446</v>
      </c>
      <c r="D24" s="99"/>
      <c r="E24" s="99"/>
      <c r="F24" s="99"/>
      <c r="G24" s="99"/>
      <c r="H24" s="99"/>
    </row>
    <row r="25" spans="2:8">
      <c r="B25" s="158">
        <v>8</v>
      </c>
      <c r="C25" s="76" t="s">
        <v>421</v>
      </c>
      <c r="D25" s="99"/>
      <c r="E25" s="99"/>
      <c r="F25" s="99"/>
      <c r="G25" s="99"/>
      <c r="H25" s="99"/>
    </row>
    <row r="26" spans="2:8">
      <c r="B26" s="158"/>
      <c r="C26" s="76" t="s">
        <v>447</v>
      </c>
      <c r="D26" s="99"/>
      <c r="E26" s="99"/>
      <c r="F26" s="99"/>
      <c r="G26" s="99"/>
      <c r="H26" s="99"/>
    </row>
    <row r="27" spans="2:8">
      <c r="B27" s="158"/>
      <c r="C27" s="76" t="s">
        <v>446</v>
      </c>
      <c r="D27" s="99"/>
      <c r="E27" s="99"/>
      <c r="F27" s="99"/>
      <c r="G27" s="99"/>
      <c r="H27" s="99"/>
    </row>
    <row r="28" spans="2:8">
      <c r="B28" s="158">
        <v>9</v>
      </c>
      <c r="C28" s="76" t="s">
        <v>426</v>
      </c>
      <c r="D28" s="99"/>
      <c r="E28" s="99"/>
      <c r="F28" s="99"/>
      <c r="G28" s="99"/>
      <c r="H28" s="99"/>
    </row>
    <row r="29" spans="2:8">
      <c r="B29" s="158"/>
      <c r="C29" s="76" t="s">
        <v>447</v>
      </c>
      <c r="D29" s="99"/>
      <c r="E29" s="99"/>
      <c r="F29" s="99"/>
      <c r="G29" s="99"/>
      <c r="H29" s="99"/>
    </row>
    <row r="30" spans="2:8">
      <c r="B30" s="158"/>
      <c r="C30" s="76" t="s">
        <v>446</v>
      </c>
      <c r="D30" s="99"/>
      <c r="E30" s="99"/>
      <c r="F30" s="99"/>
      <c r="G30" s="99"/>
      <c r="H30" s="99"/>
    </row>
    <row r="31" spans="2:8">
      <c r="B31" s="158">
        <v>10</v>
      </c>
      <c r="C31" s="76" t="s">
        <v>425</v>
      </c>
      <c r="D31" s="99"/>
      <c r="E31" s="99"/>
      <c r="F31" s="99"/>
      <c r="G31" s="99"/>
      <c r="H31" s="99"/>
    </row>
    <row r="32" spans="2:8">
      <c r="B32" s="158"/>
      <c r="C32" s="76" t="s">
        <v>447</v>
      </c>
      <c r="D32" s="99"/>
      <c r="E32" s="99"/>
      <c r="F32" s="99"/>
      <c r="G32" s="99"/>
      <c r="H32" s="99"/>
    </row>
    <row r="33" spans="2:8">
      <c r="B33" s="158"/>
      <c r="C33" s="76" t="s">
        <v>446</v>
      </c>
      <c r="D33" s="99"/>
      <c r="E33" s="99"/>
      <c r="F33" s="99"/>
      <c r="G33" s="99"/>
      <c r="H33" s="99"/>
    </row>
    <row r="34" spans="2:8">
      <c r="B34" s="158">
        <v>11</v>
      </c>
      <c r="C34" s="76" t="s">
        <v>416</v>
      </c>
      <c r="D34" s="99"/>
      <c r="E34" s="99"/>
      <c r="F34" s="99"/>
      <c r="G34" s="99"/>
      <c r="H34" s="99"/>
    </row>
    <row r="35" spans="2:8">
      <c r="B35" s="158"/>
      <c r="C35" s="76" t="s">
        <v>447</v>
      </c>
      <c r="D35" s="99"/>
      <c r="E35" s="99"/>
      <c r="F35" s="99"/>
      <c r="G35" s="99"/>
      <c r="H35" s="99"/>
    </row>
    <row r="36" spans="2:8">
      <c r="B36" s="158"/>
      <c r="C36" s="76" t="s">
        <v>446</v>
      </c>
      <c r="D36" s="99"/>
      <c r="E36" s="99"/>
      <c r="F36" s="99"/>
      <c r="G36" s="99"/>
      <c r="H36" s="99"/>
    </row>
    <row r="37" spans="2:8">
      <c r="B37" s="161" t="s">
        <v>449</v>
      </c>
      <c r="C37" s="161"/>
      <c r="D37" s="98">
        <f t="shared" ref="D37:H39" si="0">SUM(D34,D31,D28,D25,D22,D19,D16,D13,D10,D7,D4)</f>
        <v>0</v>
      </c>
      <c r="E37" s="98">
        <f t="shared" si="0"/>
        <v>0</v>
      </c>
      <c r="F37" s="98">
        <f t="shared" si="0"/>
        <v>0</v>
      </c>
      <c r="G37" s="98">
        <f t="shared" si="0"/>
        <v>0</v>
      </c>
      <c r="H37" s="98">
        <f t="shared" si="0"/>
        <v>0</v>
      </c>
    </row>
    <row r="38" spans="2:8">
      <c r="B38" s="161" t="s">
        <v>447</v>
      </c>
      <c r="C38" s="161"/>
      <c r="D38" s="98">
        <f t="shared" si="0"/>
        <v>0</v>
      </c>
      <c r="E38" s="98">
        <f t="shared" si="0"/>
        <v>0</v>
      </c>
      <c r="F38" s="98">
        <f t="shared" si="0"/>
        <v>0</v>
      </c>
      <c r="G38" s="98">
        <f t="shared" si="0"/>
        <v>0</v>
      </c>
      <c r="H38" s="98">
        <f t="shared" si="0"/>
        <v>0</v>
      </c>
    </row>
    <row r="39" spans="2:8">
      <c r="B39" s="161" t="s">
        <v>446</v>
      </c>
      <c r="C39" s="161"/>
      <c r="D39" s="98">
        <f t="shared" si="0"/>
        <v>0</v>
      </c>
      <c r="E39" s="98">
        <f t="shared" si="0"/>
        <v>0</v>
      </c>
      <c r="F39" s="98">
        <f t="shared" si="0"/>
        <v>0</v>
      </c>
      <c r="G39" s="98">
        <f t="shared" si="0"/>
        <v>0</v>
      </c>
      <c r="H39" s="98">
        <f t="shared" si="0"/>
        <v>0</v>
      </c>
    </row>
    <row r="40" spans="2:8">
      <c r="B40" s="160">
        <v>1</v>
      </c>
      <c r="C40" s="76" t="s">
        <v>414</v>
      </c>
      <c r="D40" s="99"/>
      <c r="E40" s="99"/>
      <c r="F40" s="99"/>
      <c r="G40" s="99"/>
      <c r="H40" s="99"/>
    </row>
    <row r="41" spans="2:8">
      <c r="B41" s="160"/>
      <c r="C41" s="76" t="s">
        <v>447</v>
      </c>
      <c r="D41" s="99"/>
      <c r="E41" s="99"/>
      <c r="F41" s="99"/>
      <c r="G41" s="99"/>
      <c r="H41" s="99"/>
    </row>
    <row r="42" spans="2:8">
      <c r="B42" s="160"/>
      <c r="C42" s="76" t="s">
        <v>446</v>
      </c>
      <c r="D42" s="99"/>
      <c r="E42" s="99"/>
      <c r="F42" s="99"/>
      <c r="G42" s="99"/>
      <c r="H42" s="99"/>
    </row>
    <row r="43" spans="2:8">
      <c r="B43" s="158">
        <v>2</v>
      </c>
      <c r="C43" s="76" t="s">
        <v>413</v>
      </c>
      <c r="D43" s="99"/>
      <c r="E43" s="99"/>
      <c r="F43" s="99"/>
      <c r="G43" s="99"/>
      <c r="H43" s="99"/>
    </row>
    <row r="44" spans="2:8">
      <c r="B44" s="158"/>
      <c r="C44" s="76" t="s">
        <v>447</v>
      </c>
      <c r="D44" s="99"/>
      <c r="E44" s="99"/>
      <c r="F44" s="99"/>
      <c r="G44" s="99"/>
      <c r="H44" s="99"/>
    </row>
    <row r="45" spans="2:8">
      <c r="B45" s="158"/>
      <c r="C45" s="76" t="s">
        <v>446</v>
      </c>
      <c r="D45" s="99"/>
      <c r="E45" s="99"/>
      <c r="F45" s="99"/>
      <c r="G45" s="99"/>
      <c r="H45" s="99"/>
    </row>
    <row r="46" spans="2:8">
      <c r="B46" s="158">
        <v>3</v>
      </c>
      <c r="C46" s="76" t="s">
        <v>412</v>
      </c>
      <c r="D46" s="99"/>
      <c r="E46" s="99"/>
      <c r="F46" s="99"/>
      <c r="G46" s="99"/>
      <c r="H46" s="99"/>
    </row>
    <row r="47" spans="2:8">
      <c r="B47" s="158"/>
      <c r="C47" s="76" t="s">
        <v>447</v>
      </c>
      <c r="D47" s="99"/>
      <c r="E47" s="99"/>
      <c r="F47" s="99"/>
      <c r="G47" s="99"/>
      <c r="H47" s="99"/>
    </row>
    <row r="48" spans="2:8">
      <c r="B48" s="158"/>
      <c r="C48" s="76" t="s">
        <v>446</v>
      </c>
      <c r="D48" s="99"/>
      <c r="E48" s="99"/>
      <c r="F48" s="99"/>
      <c r="G48" s="99"/>
      <c r="H48" s="99"/>
    </row>
    <row r="49" spans="2:8">
      <c r="B49" s="158">
        <v>4</v>
      </c>
      <c r="C49" s="76" t="s">
        <v>411</v>
      </c>
      <c r="D49" s="99"/>
      <c r="E49" s="99"/>
      <c r="F49" s="99"/>
      <c r="G49" s="99"/>
      <c r="H49" s="99"/>
    </row>
    <row r="50" spans="2:8">
      <c r="B50" s="158"/>
      <c r="C50" s="76" t="s">
        <v>447</v>
      </c>
      <c r="D50" s="99"/>
      <c r="E50" s="99"/>
      <c r="F50" s="99"/>
      <c r="G50" s="99"/>
      <c r="H50" s="99"/>
    </row>
    <row r="51" spans="2:8">
      <c r="B51" s="158"/>
      <c r="C51" s="76" t="s">
        <v>446</v>
      </c>
      <c r="D51" s="99"/>
      <c r="E51" s="99"/>
      <c r="F51" s="99"/>
      <c r="G51" s="99"/>
      <c r="H51" s="99"/>
    </row>
    <row r="52" spans="2:8">
      <c r="B52" s="158">
        <v>5</v>
      </c>
      <c r="C52" s="76" t="s">
        <v>410</v>
      </c>
      <c r="D52" s="99"/>
      <c r="E52" s="99"/>
      <c r="F52" s="99"/>
      <c r="G52" s="99"/>
      <c r="H52" s="99"/>
    </row>
    <row r="53" spans="2:8">
      <c r="B53" s="158"/>
      <c r="C53" s="76" t="s">
        <v>447</v>
      </c>
      <c r="D53" s="99"/>
      <c r="E53" s="99"/>
      <c r="F53" s="99"/>
      <c r="G53" s="99"/>
      <c r="H53" s="99"/>
    </row>
    <row r="54" spans="2:8">
      <c r="B54" s="158"/>
      <c r="C54" s="76" t="s">
        <v>446</v>
      </c>
      <c r="D54" s="99"/>
      <c r="E54" s="99"/>
      <c r="F54" s="99"/>
      <c r="G54" s="99"/>
      <c r="H54" s="99"/>
    </row>
    <row r="55" spans="2:8">
      <c r="B55" s="158">
        <v>6</v>
      </c>
      <c r="C55" s="76" t="s">
        <v>409</v>
      </c>
      <c r="D55" s="99"/>
      <c r="E55" s="99"/>
      <c r="F55" s="99"/>
      <c r="G55" s="99"/>
      <c r="H55" s="99"/>
    </row>
    <row r="56" spans="2:8">
      <c r="B56" s="158"/>
      <c r="C56" s="76" t="s">
        <v>447</v>
      </c>
      <c r="D56" s="99"/>
      <c r="E56" s="99"/>
      <c r="F56" s="99"/>
      <c r="G56" s="99"/>
      <c r="H56" s="99"/>
    </row>
    <row r="57" spans="2:8">
      <c r="B57" s="158"/>
      <c r="C57" s="76" t="s">
        <v>446</v>
      </c>
      <c r="D57" s="99"/>
      <c r="E57" s="99"/>
      <c r="F57" s="99"/>
      <c r="G57" s="99"/>
      <c r="H57" s="99"/>
    </row>
    <row r="58" spans="2:8">
      <c r="B58" s="158">
        <v>7</v>
      </c>
      <c r="C58" s="76" t="s">
        <v>459</v>
      </c>
      <c r="D58" s="99"/>
      <c r="E58" s="99"/>
      <c r="F58" s="99"/>
      <c r="G58" s="99"/>
      <c r="H58" s="99"/>
    </row>
    <row r="59" spans="2:8">
      <c r="B59" s="158"/>
      <c r="C59" s="76" t="s">
        <v>447</v>
      </c>
      <c r="D59" s="99"/>
      <c r="E59" s="99"/>
      <c r="F59" s="99"/>
      <c r="G59" s="99"/>
      <c r="H59" s="99"/>
    </row>
    <row r="60" spans="2:8">
      <c r="B60" s="158"/>
      <c r="C60" s="76" t="s">
        <v>446</v>
      </c>
      <c r="D60" s="99"/>
      <c r="E60" s="99"/>
      <c r="F60" s="99"/>
      <c r="G60" s="99"/>
      <c r="H60" s="99"/>
    </row>
    <row r="61" spans="2:8">
      <c r="B61" s="158">
        <v>8</v>
      </c>
      <c r="C61" s="76" t="s">
        <v>407</v>
      </c>
      <c r="D61" s="99"/>
      <c r="E61" s="99"/>
      <c r="F61" s="99"/>
      <c r="G61" s="99"/>
      <c r="H61" s="99"/>
    </row>
    <row r="62" spans="2:8">
      <c r="B62" s="158"/>
      <c r="C62" s="76" t="s">
        <v>447</v>
      </c>
      <c r="D62" s="99"/>
      <c r="E62" s="99"/>
      <c r="F62" s="99"/>
      <c r="G62" s="99"/>
      <c r="H62" s="99"/>
    </row>
    <row r="63" spans="2:8">
      <c r="B63" s="158"/>
      <c r="C63" s="76" t="s">
        <v>446</v>
      </c>
      <c r="D63" s="99"/>
      <c r="E63" s="99"/>
      <c r="F63" s="99"/>
      <c r="G63" s="99"/>
      <c r="H63" s="99"/>
    </row>
    <row r="64" spans="2:8">
      <c r="B64" s="158">
        <v>9</v>
      </c>
      <c r="C64" s="76" t="s">
        <v>406</v>
      </c>
      <c r="D64" s="99"/>
      <c r="E64" s="99"/>
      <c r="F64" s="99"/>
      <c r="G64" s="99"/>
      <c r="H64" s="99"/>
    </row>
    <row r="65" spans="2:8">
      <c r="B65" s="158"/>
      <c r="C65" s="76" t="s">
        <v>447</v>
      </c>
      <c r="D65" s="99"/>
      <c r="E65" s="99"/>
      <c r="F65" s="99"/>
      <c r="G65" s="99"/>
      <c r="H65" s="99"/>
    </row>
    <row r="66" spans="2:8">
      <c r="B66" s="158"/>
      <c r="C66" s="76" t="s">
        <v>446</v>
      </c>
      <c r="D66" s="99"/>
      <c r="E66" s="99"/>
      <c r="F66" s="99"/>
      <c r="G66" s="99"/>
      <c r="H66" s="99"/>
    </row>
    <row r="67" spans="2:8">
      <c r="B67" s="158">
        <v>10</v>
      </c>
      <c r="C67" s="76" t="s">
        <v>405</v>
      </c>
      <c r="D67" s="99"/>
      <c r="E67" s="99"/>
      <c r="F67" s="99"/>
      <c r="G67" s="99"/>
      <c r="H67" s="99"/>
    </row>
    <row r="68" spans="2:8">
      <c r="B68" s="158"/>
      <c r="C68" s="76" t="s">
        <v>447</v>
      </c>
      <c r="D68" s="99"/>
      <c r="E68" s="99"/>
      <c r="F68" s="99"/>
      <c r="G68" s="99"/>
      <c r="H68" s="99"/>
    </row>
    <row r="69" spans="2:8">
      <c r="B69" s="158"/>
      <c r="C69" s="76" t="s">
        <v>446</v>
      </c>
      <c r="D69" s="99"/>
      <c r="E69" s="99"/>
      <c r="F69" s="99"/>
      <c r="G69" s="99"/>
      <c r="H69" s="99"/>
    </row>
    <row r="70" spans="2:8">
      <c r="B70" s="161" t="s">
        <v>564</v>
      </c>
      <c r="C70" s="161"/>
      <c r="D70" s="98">
        <f t="shared" ref="D70:H72" si="1">SUM(D67,D64,D61,D58,D55,D52,D49,D46,D43,D40)</f>
        <v>0</v>
      </c>
      <c r="E70" s="98">
        <f t="shared" si="1"/>
        <v>0</v>
      </c>
      <c r="F70" s="98">
        <f t="shared" si="1"/>
        <v>0</v>
      </c>
      <c r="G70" s="98">
        <f t="shared" si="1"/>
        <v>0</v>
      </c>
      <c r="H70" s="98">
        <f t="shared" si="1"/>
        <v>0</v>
      </c>
    </row>
    <row r="71" spans="2:8">
      <c r="B71" s="161" t="s">
        <v>447</v>
      </c>
      <c r="C71" s="161"/>
      <c r="D71" s="98">
        <f t="shared" si="1"/>
        <v>0</v>
      </c>
      <c r="E71" s="98">
        <f t="shared" si="1"/>
        <v>0</v>
      </c>
      <c r="F71" s="98">
        <f t="shared" si="1"/>
        <v>0</v>
      </c>
      <c r="G71" s="98">
        <f t="shared" si="1"/>
        <v>0</v>
      </c>
      <c r="H71" s="98">
        <f t="shared" si="1"/>
        <v>0</v>
      </c>
    </row>
    <row r="72" spans="2:8">
      <c r="B72" s="161" t="s">
        <v>446</v>
      </c>
      <c r="C72" s="161"/>
      <c r="D72" s="98">
        <f t="shared" si="1"/>
        <v>0</v>
      </c>
      <c r="E72" s="98">
        <f t="shared" si="1"/>
        <v>0</v>
      </c>
      <c r="F72" s="98">
        <f t="shared" si="1"/>
        <v>0</v>
      </c>
      <c r="G72" s="98">
        <f t="shared" si="1"/>
        <v>0</v>
      </c>
      <c r="H72" s="98">
        <f t="shared" si="1"/>
        <v>0</v>
      </c>
    </row>
    <row r="73" spans="2:8">
      <c r="B73" s="160">
        <v>1</v>
      </c>
      <c r="C73" s="76" t="s">
        <v>403</v>
      </c>
      <c r="D73" s="99"/>
      <c r="E73" s="99"/>
      <c r="F73" s="99"/>
      <c r="G73" s="99"/>
      <c r="H73" s="99"/>
    </row>
    <row r="74" spans="2:8">
      <c r="B74" s="160"/>
      <c r="C74" s="76" t="s">
        <v>447</v>
      </c>
      <c r="D74" s="99"/>
      <c r="E74" s="99"/>
      <c r="F74" s="99"/>
      <c r="G74" s="99"/>
      <c r="H74" s="99"/>
    </row>
    <row r="75" spans="2:8">
      <c r="B75" s="160"/>
      <c r="C75" s="76" t="s">
        <v>446</v>
      </c>
      <c r="D75" s="99"/>
      <c r="E75" s="99"/>
      <c r="F75" s="99"/>
      <c r="G75" s="99"/>
      <c r="H75" s="99"/>
    </row>
    <row r="76" spans="2:8">
      <c r="B76" s="160">
        <v>2</v>
      </c>
      <c r="C76" s="76" t="s">
        <v>402</v>
      </c>
      <c r="D76" s="99"/>
      <c r="E76" s="99"/>
      <c r="F76" s="99"/>
      <c r="G76" s="99"/>
      <c r="H76" s="99"/>
    </row>
    <row r="77" spans="2:8">
      <c r="B77" s="160"/>
      <c r="C77" s="76" t="s">
        <v>447</v>
      </c>
      <c r="D77" s="99"/>
      <c r="E77" s="99"/>
      <c r="F77" s="99"/>
      <c r="G77" s="99"/>
      <c r="H77" s="99"/>
    </row>
    <row r="78" spans="2:8">
      <c r="B78" s="160"/>
      <c r="C78" s="76" t="s">
        <v>446</v>
      </c>
      <c r="D78" s="99"/>
      <c r="E78" s="99"/>
      <c r="F78" s="99"/>
      <c r="G78" s="99"/>
      <c r="H78" s="99"/>
    </row>
    <row r="79" spans="2:8">
      <c r="B79" s="160">
        <v>3</v>
      </c>
      <c r="C79" s="76" t="s">
        <v>401</v>
      </c>
      <c r="D79" s="99"/>
      <c r="E79" s="99"/>
      <c r="F79" s="99"/>
      <c r="G79" s="99"/>
      <c r="H79" s="99"/>
    </row>
    <row r="80" spans="2:8">
      <c r="B80" s="160"/>
      <c r="C80" s="76" t="s">
        <v>447</v>
      </c>
      <c r="D80" s="99"/>
      <c r="E80" s="99"/>
      <c r="F80" s="99"/>
      <c r="G80" s="99"/>
      <c r="H80" s="99"/>
    </row>
    <row r="81" spans="2:8">
      <c r="B81" s="160"/>
      <c r="C81" s="76" t="s">
        <v>446</v>
      </c>
      <c r="D81" s="99"/>
      <c r="E81" s="99"/>
      <c r="F81" s="99"/>
      <c r="G81" s="99"/>
      <c r="H81" s="99"/>
    </row>
    <row r="82" spans="2:8">
      <c r="B82" s="160">
        <v>4</v>
      </c>
      <c r="C82" s="76" t="s">
        <v>400</v>
      </c>
      <c r="D82" s="99"/>
      <c r="E82" s="99"/>
      <c r="F82" s="99"/>
      <c r="G82" s="99"/>
      <c r="H82" s="99"/>
    </row>
    <row r="83" spans="2:8">
      <c r="B83" s="160"/>
      <c r="C83" s="76" t="s">
        <v>447</v>
      </c>
      <c r="D83" s="99"/>
      <c r="E83" s="99"/>
      <c r="F83" s="99"/>
      <c r="G83" s="99"/>
      <c r="H83" s="99"/>
    </row>
    <row r="84" spans="2:8">
      <c r="B84" s="160"/>
      <c r="C84" s="76" t="s">
        <v>446</v>
      </c>
      <c r="D84" s="99"/>
      <c r="E84" s="99"/>
      <c r="F84" s="99"/>
      <c r="G84" s="99"/>
      <c r="H84" s="99"/>
    </row>
    <row r="85" spans="2:8">
      <c r="B85" s="160">
        <v>5</v>
      </c>
      <c r="C85" s="76" t="s">
        <v>458</v>
      </c>
      <c r="D85" s="99"/>
      <c r="E85" s="99"/>
      <c r="F85" s="99"/>
      <c r="G85" s="99"/>
      <c r="H85" s="99"/>
    </row>
    <row r="86" spans="2:8">
      <c r="B86" s="160"/>
      <c r="C86" s="76" t="s">
        <v>447</v>
      </c>
      <c r="D86" s="99"/>
      <c r="E86" s="99"/>
      <c r="F86" s="99"/>
      <c r="G86" s="99"/>
      <c r="H86" s="99"/>
    </row>
    <row r="87" spans="2:8">
      <c r="B87" s="160"/>
      <c r="C87" s="76" t="s">
        <v>446</v>
      </c>
      <c r="D87" s="99"/>
      <c r="E87" s="99"/>
      <c r="F87" s="99"/>
      <c r="G87" s="99"/>
      <c r="H87" s="99"/>
    </row>
    <row r="88" spans="2:8">
      <c r="B88" s="160">
        <v>6</v>
      </c>
      <c r="C88" s="76" t="s">
        <v>457</v>
      </c>
      <c r="D88" s="99"/>
      <c r="E88" s="99"/>
      <c r="F88" s="99"/>
      <c r="G88" s="99"/>
      <c r="H88" s="99"/>
    </row>
    <row r="89" spans="2:8">
      <c r="B89" s="160"/>
      <c r="C89" s="76" t="s">
        <v>447</v>
      </c>
      <c r="D89" s="99"/>
      <c r="E89" s="99"/>
      <c r="F89" s="99"/>
      <c r="G89" s="99"/>
      <c r="H89" s="99"/>
    </row>
    <row r="90" spans="2:8">
      <c r="B90" s="160"/>
      <c r="C90" s="76" t="s">
        <v>446</v>
      </c>
      <c r="D90" s="99"/>
      <c r="E90" s="99"/>
      <c r="F90" s="99"/>
      <c r="G90" s="99"/>
      <c r="H90" s="99"/>
    </row>
    <row r="91" spans="2:8">
      <c r="B91" s="161" t="s">
        <v>565</v>
      </c>
      <c r="C91" s="161"/>
      <c r="D91" s="98">
        <f>SUM(D88,D85,D82,D79,D76,D73)</f>
        <v>0</v>
      </c>
      <c r="E91" s="98">
        <f>SUM(E88,E85,E82,E79,E76,E73)</f>
        <v>0</v>
      </c>
      <c r="F91" s="98">
        <f>SUM(F88,F85,F82,F79,F76,F73)</f>
        <v>0</v>
      </c>
      <c r="G91" s="98">
        <f>SUM(G88,G85,G82,G79,G76,G73)</f>
        <v>0</v>
      </c>
      <c r="H91" s="98">
        <f>SUM(H88,H85,H82,H79,H76,H73)</f>
        <v>0</v>
      </c>
    </row>
    <row r="92" spans="2:8">
      <c r="B92" s="161" t="s">
        <v>447</v>
      </c>
      <c r="C92" s="161"/>
      <c r="D92" s="98">
        <f t="shared" ref="D92:H93" si="2">SUM(D74,D77,D80,D83,D86,D89)</f>
        <v>0</v>
      </c>
      <c r="E92" s="98">
        <f t="shared" si="2"/>
        <v>0</v>
      </c>
      <c r="F92" s="98">
        <f t="shared" si="2"/>
        <v>0</v>
      </c>
      <c r="G92" s="98">
        <f t="shared" si="2"/>
        <v>0</v>
      </c>
      <c r="H92" s="98">
        <f t="shared" si="2"/>
        <v>0</v>
      </c>
    </row>
    <row r="93" spans="2:8">
      <c r="B93" s="161" t="s">
        <v>446</v>
      </c>
      <c r="C93" s="161"/>
      <c r="D93" s="98">
        <f t="shared" si="2"/>
        <v>0</v>
      </c>
      <c r="E93" s="98">
        <f t="shared" si="2"/>
        <v>0</v>
      </c>
      <c r="F93" s="98">
        <f t="shared" si="2"/>
        <v>0</v>
      </c>
      <c r="G93" s="98">
        <f t="shared" si="2"/>
        <v>0</v>
      </c>
      <c r="H93" s="98">
        <f t="shared" si="2"/>
        <v>0</v>
      </c>
    </row>
    <row r="94" spans="2:8">
      <c r="B94" s="160">
        <v>1</v>
      </c>
      <c r="C94" s="76" t="s">
        <v>396</v>
      </c>
      <c r="D94" s="99"/>
      <c r="E94" s="99"/>
      <c r="F94" s="99"/>
      <c r="G94" s="99"/>
      <c r="H94" s="99"/>
    </row>
    <row r="95" spans="2:8">
      <c r="B95" s="160"/>
      <c r="C95" s="76" t="s">
        <v>447</v>
      </c>
      <c r="D95" s="99"/>
      <c r="E95" s="99"/>
      <c r="F95" s="99"/>
      <c r="G95" s="99"/>
      <c r="H95" s="99"/>
    </row>
    <row r="96" spans="2:8">
      <c r="B96" s="160"/>
      <c r="C96" s="76" t="s">
        <v>446</v>
      </c>
      <c r="D96" s="99"/>
      <c r="E96" s="99"/>
      <c r="F96" s="99"/>
      <c r="G96" s="99"/>
      <c r="H96" s="99"/>
    </row>
    <row r="97" spans="2:8">
      <c r="B97" s="160">
        <v>2</v>
      </c>
      <c r="C97" s="76" t="s">
        <v>395</v>
      </c>
      <c r="D97" s="99"/>
      <c r="E97" s="99"/>
      <c r="F97" s="99"/>
      <c r="G97" s="99"/>
      <c r="H97" s="99"/>
    </row>
    <row r="98" spans="2:8">
      <c r="B98" s="160"/>
      <c r="C98" s="76" t="s">
        <v>447</v>
      </c>
      <c r="D98" s="99"/>
      <c r="E98" s="99"/>
      <c r="F98" s="99"/>
      <c r="G98" s="99"/>
      <c r="H98" s="99"/>
    </row>
    <row r="99" spans="2:8">
      <c r="B99" s="160"/>
      <c r="C99" s="76" t="s">
        <v>446</v>
      </c>
      <c r="D99" s="99"/>
      <c r="E99" s="99"/>
      <c r="F99" s="99"/>
      <c r="G99" s="99"/>
      <c r="H99" s="99"/>
    </row>
    <row r="100" spans="2:8">
      <c r="B100" s="160">
        <v>3</v>
      </c>
      <c r="C100" s="76" t="s">
        <v>394</v>
      </c>
      <c r="D100" s="99"/>
      <c r="E100" s="99"/>
      <c r="F100" s="99"/>
      <c r="G100" s="99"/>
      <c r="H100" s="99"/>
    </row>
    <row r="101" spans="2:8">
      <c r="B101" s="160"/>
      <c r="C101" s="76" t="s">
        <v>447</v>
      </c>
      <c r="D101" s="99"/>
      <c r="E101" s="99"/>
      <c r="F101" s="99"/>
      <c r="G101" s="99"/>
      <c r="H101" s="99"/>
    </row>
    <row r="102" spans="2:8">
      <c r="B102" s="160"/>
      <c r="C102" s="76" t="s">
        <v>446</v>
      </c>
      <c r="D102" s="99"/>
      <c r="E102" s="99"/>
      <c r="F102" s="99"/>
      <c r="G102" s="99"/>
      <c r="H102" s="99"/>
    </row>
    <row r="103" spans="2:8">
      <c r="B103" s="160">
        <v>4</v>
      </c>
      <c r="C103" s="76" t="s">
        <v>393</v>
      </c>
      <c r="D103" s="99"/>
      <c r="E103" s="99"/>
      <c r="F103" s="99"/>
      <c r="G103" s="99"/>
      <c r="H103" s="99"/>
    </row>
    <row r="104" spans="2:8">
      <c r="B104" s="160"/>
      <c r="C104" s="76" t="s">
        <v>447</v>
      </c>
      <c r="D104" s="99"/>
      <c r="E104" s="99"/>
      <c r="F104" s="99"/>
      <c r="G104" s="99"/>
      <c r="H104" s="99"/>
    </row>
    <row r="105" spans="2:8">
      <c r="B105" s="160"/>
      <c r="C105" s="76" t="s">
        <v>446</v>
      </c>
      <c r="D105" s="99"/>
      <c r="E105" s="99"/>
      <c r="F105" s="99"/>
      <c r="G105" s="99"/>
      <c r="H105" s="99"/>
    </row>
    <row r="106" spans="2:8">
      <c r="B106" s="160">
        <v>5</v>
      </c>
      <c r="C106" s="76" t="s">
        <v>392</v>
      </c>
      <c r="D106" s="99"/>
      <c r="E106" s="99"/>
      <c r="F106" s="99"/>
      <c r="G106" s="99"/>
      <c r="H106" s="99"/>
    </row>
    <row r="107" spans="2:8">
      <c r="B107" s="160"/>
      <c r="C107" s="76" t="s">
        <v>447</v>
      </c>
      <c r="D107" s="99"/>
      <c r="E107" s="99"/>
      <c r="F107" s="99"/>
      <c r="G107" s="99"/>
      <c r="H107" s="99"/>
    </row>
    <row r="108" spans="2:8">
      <c r="B108" s="160"/>
      <c r="C108" s="76" t="s">
        <v>446</v>
      </c>
      <c r="D108" s="99"/>
      <c r="E108" s="99"/>
      <c r="F108" s="99"/>
      <c r="G108" s="99"/>
      <c r="H108" s="99"/>
    </row>
    <row r="109" spans="2:8">
      <c r="B109" s="160">
        <v>6</v>
      </c>
      <c r="C109" s="76" t="s">
        <v>574</v>
      </c>
      <c r="D109" s="99"/>
      <c r="E109" s="99"/>
      <c r="F109" s="99"/>
      <c r="G109" s="99"/>
      <c r="H109" s="99"/>
    </row>
    <row r="110" spans="2:8">
      <c r="B110" s="160"/>
      <c r="C110" s="76" t="s">
        <v>447</v>
      </c>
      <c r="D110" s="99"/>
      <c r="E110" s="99"/>
      <c r="F110" s="99"/>
      <c r="G110" s="99"/>
      <c r="H110" s="99"/>
    </row>
    <row r="111" spans="2:8">
      <c r="B111" s="160"/>
      <c r="C111" s="76" t="s">
        <v>446</v>
      </c>
      <c r="D111" s="99"/>
      <c r="E111" s="99"/>
      <c r="F111" s="99"/>
      <c r="G111" s="99"/>
      <c r="H111" s="99"/>
    </row>
    <row r="112" spans="2:8">
      <c r="B112" s="160">
        <v>7</v>
      </c>
      <c r="C112" s="76" t="s">
        <v>391</v>
      </c>
      <c r="D112" s="99"/>
      <c r="E112" s="99"/>
      <c r="F112" s="99"/>
      <c r="G112" s="99"/>
      <c r="H112" s="99"/>
    </row>
    <row r="113" spans="2:8">
      <c r="B113" s="160"/>
      <c r="C113" s="76" t="s">
        <v>447</v>
      </c>
      <c r="D113" s="99"/>
      <c r="E113" s="99"/>
      <c r="F113" s="99"/>
      <c r="G113" s="99"/>
      <c r="H113" s="99"/>
    </row>
    <row r="114" spans="2:8">
      <c r="B114" s="160"/>
      <c r="C114" s="76" t="s">
        <v>446</v>
      </c>
      <c r="D114" s="99"/>
      <c r="E114" s="99"/>
      <c r="F114" s="99"/>
      <c r="G114" s="99"/>
      <c r="H114" s="99"/>
    </row>
    <row r="115" spans="2:8">
      <c r="B115" s="160">
        <v>8</v>
      </c>
      <c r="C115" s="76" t="s">
        <v>390</v>
      </c>
      <c r="D115" s="99"/>
      <c r="E115" s="99"/>
      <c r="F115" s="99"/>
      <c r="G115" s="99"/>
      <c r="H115" s="99"/>
    </row>
    <row r="116" spans="2:8">
      <c r="B116" s="160"/>
      <c r="C116" s="76" t="s">
        <v>447</v>
      </c>
      <c r="D116" s="99"/>
      <c r="E116" s="99"/>
      <c r="F116" s="99"/>
      <c r="G116" s="99"/>
      <c r="H116" s="99"/>
    </row>
    <row r="117" spans="2:8">
      <c r="B117" s="160"/>
      <c r="C117" s="76" t="s">
        <v>446</v>
      </c>
      <c r="D117" s="99"/>
      <c r="E117" s="99"/>
      <c r="F117" s="99"/>
      <c r="G117" s="99"/>
      <c r="H117" s="99"/>
    </row>
    <row r="118" spans="2:8">
      <c r="B118" s="160">
        <v>9</v>
      </c>
      <c r="C118" s="76" t="s">
        <v>389</v>
      </c>
      <c r="D118" s="99"/>
      <c r="E118" s="99"/>
      <c r="F118" s="99"/>
      <c r="G118" s="99"/>
      <c r="H118" s="99"/>
    </row>
    <row r="119" spans="2:8">
      <c r="B119" s="160"/>
      <c r="C119" s="76" t="s">
        <v>447</v>
      </c>
      <c r="D119" s="99"/>
      <c r="E119" s="99"/>
      <c r="F119" s="99"/>
      <c r="G119" s="99"/>
      <c r="H119" s="99"/>
    </row>
    <row r="120" spans="2:8">
      <c r="B120" s="160"/>
      <c r="C120" s="76" t="s">
        <v>446</v>
      </c>
      <c r="D120" s="99"/>
      <c r="E120" s="99"/>
      <c r="F120" s="99"/>
      <c r="G120" s="99"/>
      <c r="H120" s="99"/>
    </row>
    <row r="121" spans="2:8">
      <c r="B121" s="160">
        <v>10</v>
      </c>
      <c r="C121" s="76" t="s">
        <v>388</v>
      </c>
      <c r="D121" s="99"/>
      <c r="E121" s="99"/>
      <c r="F121" s="99"/>
      <c r="G121" s="99"/>
      <c r="H121" s="99"/>
    </row>
    <row r="122" spans="2:8">
      <c r="B122" s="160"/>
      <c r="C122" s="76" t="s">
        <v>447</v>
      </c>
      <c r="D122" s="99"/>
      <c r="E122" s="99"/>
      <c r="F122" s="99"/>
      <c r="G122" s="99"/>
      <c r="H122" s="99"/>
    </row>
    <row r="123" spans="2:8">
      <c r="B123" s="160"/>
      <c r="C123" s="76" t="s">
        <v>446</v>
      </c>
      <c r="D123" s="99"/>
      <c r="E123" s="99"/>
      <c r="F123" s="99"/>
      <c r="G123" s="99"/>
      <c r="H123" s="99"/>
    </row>
    <row r="124" spans="2:8">
      <c r="B124" s="160">
        <v>11</v>
      </c>
      <c r="C124" s="76" t="s">
        <v>387</v>
      </c>
      <c r="D124" s="99"/>
      <c r="E124" s="99"/>
      <c r="F124" s="99"/>
      <c r="G124" s="99"/>
      <c r="H124" s="99"/>
    </row>
    <row r="125" spans="2:8">
      <c r="B125" s="160"/>
      <c r="C125" s="76" t="s">
        <v>447</v>
      </c>
      <c r="D125" s="99"/>
      <c r="E125" s="99"/>
      <c r="F125" s="99"/>
      <c r="G125" s="99"/>
      <c r="H125" s="99"/>
    </row>
    <row r="126" spans="2:8">
      <c r="B126" s="160"/>
      <c r="C126" s="76" t="s">
        <v>446</v>
      </c>
      <c r="D126" s="99"/>
      <c r="E126" s="99"/>
      <c r="F126" s="99"/>
      <c r="G126" s="99"/>
      <c r="H126" s="99"/>
    </row>
    <row r="127" spans="2:8">
      <c r="B127" s="160">
        <v>12</v>
      </c>
      <c r="C127" s="76" t="s">
        <v>386</v>
      </c>
      <c r="D127" s="99"/>
      <c r="E127" s="99"/>
      <c r="F127" s="99"/>
      <c r="G127" s="99"/>
      <c r="H127" s="99"/>
    </row>
    <row r="128" spans="2:8">
      <c r="B128" s="160"/>
      <c r="C128" s="76" t="s">
        <v>447</v>
      </c>
      <c r="D128" s="99"/>
      <c r="E128" s="99"/>
      <c r="F128" s="99"/>
      <c r="G128" s="99"/>
      <c r="H128" s="99"/>
    </row>
    <row r="129" spans="2:8">
      <c r="B129" s="160"/>
      <c r="C129" s="76" t="s">
        <v>446</v>
      </c>
      <c r="D129" s="99"/>
      <c r="E129" s="99"/>
      <c r="F129" s="99"/>
      <c r="G129" s="99"/>
      <c r="H129" s="99"/>
    </row>
    <row r="130" spans="2:8">
      <c r="B130" s="160">
        <v>13</v>
      </c>
      <c r="C130" s="76" t="s">
        <v>385</v>
      </c>
      <c r="D130" s="99"/>
      <c r="E130" s="99"/>
      <c r="F130" s="99"/>
      <c r="G130" s="99"/>
      <c r="H130" s="99"/>
    </row>
    <row r="131" spans="2:8">
      <c r="B131" s="160"/>
      <c r="C131" s="76" t="s">
        <v>447</v>
      </c>
      <c r="D131" s="99"/>
      <c r="E131" s="99"/>
      <c r="F131" s="99"/>
      <c r="G131" s="99"/>
      <c r="H131" s="99"/>
    </row>
    <row r="132" spans="2:8">
      <c r="B132" s="160"/>
      <c r="C132" s="76" t="s">
        <v>446</v>
      </c>
      <c r="D132" s="99"/>
      <c r="E132" s="99"/>
      <c r="F132" s="99"/>
      <c r="G132" s="99"/>
      <c r="H132" s="99"/>
    </row>
    <row r="133" spans="2:8">
      <c r="B133" s="160">
        <v>14</v>
      </c>
      <c r="C133" s="76" t="s">
        <v>384</v>
      </c>
      <c r="D133" s="99"/>
      <c r="E133" s="99"/>
      <c r="F133" s="99"/>
      <c r="G133" s="99"/>
      <c r="H133" s="99"/>
    </row>
    <row r="134" spans="2:8">
      <c r="B134" s="160"/>
      <c r="C134" s="76" t="s">
        <v>447</v>
      </c>
      <c r="D134" s="99"/>
      <c r="E134" s="99"/>
      <c r="F134" s="99"/>
      <c r="G134" s="99"/>
      <c r="H134" s="99"/>
    </row>
    <row r="135" spans="2:8">
      <c r="B135" s="160"/>
      <c r="C135" s="76" t="s">
        <v>446</v>
      </c>
      <c r="D135" s="99"/>
      <c r="E135" s="99"/>
      <c r="F135" s="99"/>
      <c r="G135" s="99"/>
      <c r="H135" s="99"/>
    </row>
    <row r="136" spans="2:8">
      <c r="B136" s="161" t="s">
        <v>566</v>
      </c>
      <c r="C136" s="161"/>
      <c r="D136" s="98">
        <f>SUM(D133,D130,D127,D124,D121,D118,D115,D112,D109,D106,D103,D100,D97,D94)</f>
        <v>0</v>
      </c>
      <c r="E136" s="98">
        <f>SUM(E133,E130,E127,E124,E121,E118,E115,E112,E109,E106,E103,E100,E97,E94)</f>
        <v>0</v>
      </c>
      <c r="F136" s="98">
        <f>SUM(F133,F130,F127,F124,F121,F118,F115,F112,F109,F106,F103,F100,F97,F94)</f>
        <v>0</v>
      </c>
      <c r="G136" s="98">
        <f>SUM(G133,G130,G127,G124,G121,G118,G115,G112,G109,G106,G103,G100,G97,G94)</f>
        <v>0</v>
      </c>
      <c r="H136" s="98">
        <f>SUM(H133,H130,H127,H124,H121,H118,H115,H112,H109,H106,H103,H100,H97,H94)</f>
        <v>0</v>
      </c>
    </row>
    <row r="137" spans="2:8">
      <c r="B137" s="161" t="s">
        <v>447</v>
      </c>
      <c r="C137" s="161"/>
      <c r="D137" s="98">
        <f>SUM(D95,D98,D101,D104,D107,D110,D113,D116,D119,D122,D125,D128,D131,D134)</f>
        <v>0</v>
      </c>
      <c r="E137" s="98">
        <f>SUM(E95,E98,E101,E104,E107,E110,E113,E116,E119,E122,E125,E128,E131,E134)</f>
        <v>0</v>
      </c>
      <c r="F137" s="98">
        <f>SUM(F95,F98,F101,F104,F107,F110,F113,F116,F119,F122,F125,F128,F131,F134)</f>
        <v>0</v>
      </c>
      <c r="G137" s="98">
        <f>SUM(G95,G98,G101,G104,G107,G110,G113,G116,G119,G122,G125,G128,G131,G134)</f>
        <v>0</v>
      </c>
      <c r="H137" s="98">
        <f>SUM(H95,H98,H101,H104,H107,H110,H113,H116,H119,H122,H125,H128,H131,H134)</f>
        <v>0</v>
      </c>
    </row>
    <row r="138" spans="2:8">
      <c r="B138" s="161" t="s">
        <v>446</v>
      </c>
      <c r="C138" s="161"/>
      <c r="D138" s="98">
        <f>SUM(D135,D132,D129,D126,D123,D120,D117,D114,D111,D108,D105,D102,D99,D96)</f>
        <v>0</v>
      </c>
      <c r="E138" s="98">
        <f>SUM(E135,E132,E129,E126,E123,E120,E117,E114,E111,E108,E105,E102,E99,E96)</f>
        <v>0</v>
      </c>
      <c r="F138" s="98">
        <f>SUM(F135,F132,F129,F126,F123,F120,F117,F114,F111,F108,F105,F102,F99,F96)</f>
        <v>0</v>
      </c>
      <c r="G138" s="98">
        <f>SUM(G135,G132,G129,G126,G123,G120,G117,G114,G111,G108,G105,G102,G99,G96)</f>
        <v>0</v>
      </c>
      <c r="H138" s="98">
        <f>SUM(H135,H132,H129,H126,H123,H120,H117,H114,H111,H108,H105,H102,H99,H96)</f>
        <v>0</v>
      </c>
    </row>
    <row r="139" spans="2:8">
      <c r="B139" s="160">
        <v>1</v>
      </c>
      <c r="C139" s="76" t="s">
        <v>382</v>
      </c>
      <c r="D139" s="99"/>
      <c r="E139" s="99"/>
      <c r="F139" s="99"/>
      <c r="G139" s="99"/>
      <c r="H139" s="99"/>
    </row>
    <row r="140" spans="2:8">
      <c r="B140" s="160"/>
      <c r="C140" s="76" t="s">
        <v>447</v>
      </c>
      <c r="D140" s="99"/>
      <c r="E140" s="99"/>
      <c r="F140" s="99"/>
      <c r="G140" s="99"/>
      <c r="H140" s="99"/>
    </row>
    <row r="141" spans="2:8">
      <c r="B141" s="160"/>
      <c r="C141" s="76" t="s">
        <v>446</v>
      </c>
      <c r="D141" s="99"/>
      <c r="E141" s="99"/>
      <c r="F141" s="99"/>
      <c r="G141" s="99"/>
      <c r="H141" s="99"/>
    </row>
    <row r="142" spans="2:8">
      <c r="B142" s="160">
        <v>2</v>
      </c>
      <c r="C142" s="76" t="s">
        <v>381</v>
      </c>
      <c r="D142" s="99"/>
      <c r="E142" s="99"/>
      <c r="F142" s="99"/>
      <c r="G142" s="99"/>
      <c r="H142" s="99"/>
    </row>
    <row r="143" spans="2:8">
      <c r="B143" s="160"/>
      <c r="C143" s="76" t="s">
        <v>447</v>
      </c>
      <c r="D143" s="99"/>
      <c r="E143" s="99"/>
      <c r="F143" s="99"/>
      <c r="G143" s="99"/>
      <c r="H143" s="99"/>
    </row>
    <row r="144" spans="2:8">
      <c r="B144" s="160"/>
      <c r="C144" s="76" t="s">
        <v>446</v>
      </c>
      <c r="D144" s="99"/>
      <c r="E144" s="99"/>
      <c r="F144" s="99"/>
      <c r="G144" s="99"/>
      <c r="H144" s="99"/>
    </row>
    <row r="145" spans="2:8">
      <c r="B145" s="160">
        <v>3</v>
      </c>
      <c r="C145" s="76" t="s">
        <v>380</v>
      </c>
      <c r="D145" s="99"/>
      <c r="E145" s="99"/>
      <c r="F145" s="99"/>
      <c r="G145" s="99"/>
      <c r="H145" s="99"/>
    </row>
    <row r="146" spans="2:8">
      <c r="B146" s="160"/>
      <c r="C146" s="76" t="s">
        <v>447</v>
      </c>
      <c r="D146" s="99"/>
      <c r="E146" s="99"/>
      <c r="F146" s="99"/>
      <c r="G146" s="99"/>
      <c r="H146" s="99"/>
    </row>
    <row r="147" spans="2:8">
      <c r="B147" s="160"/>
      <c r="C147" s="76" t="s">
        <v>446</v>
      </c>
      <c r="D147" s="99"/>
      <c r="E147" s="99"/>
      <c r="F147" s="99"/>
      <c r="G147" s="99"/>
      <c r="H147" s="99"/>
    </row>
    <row r="148" spans="2:8">
      <c r="B148" s="160">
        <v>4</v>
      </c>
      <c r="C148" s="76" t="s">
        <v>456</v>
      </c>
      <c r="D148" s="99"/>
      <c r="E148" s="99"/>
      <c r="F148" s="99"/>
      <c r="G148" s="99"/>
      <c r="H148" s="99"/>
    </row>
    <row r="149" spans="2:8">
      <c r="B149" s="160"/>
      <c r="C149" s="76" t="s">
        <v>447</v>
      </c>
      <c r="D149" s="99"/>
      <c r="E149" s="99"/>
      <c r="F149" s="99"/>
      <c r="G149" s="99"/>
      <c r="H149" s="99"/>
    </row>
    <row r="150" spans="2:8">
      <c r="B150" s="160"/>
      <c r="C150" s="76" t="s">
        <v>446</v>
      </c>
      <c r="D150" s="99"/>
      <c r="E150" s="99"/>
      <c r="F150" s="99"/>
      <c r="G150" s="99"/>
      <c r="H150" s="99"/>
    </row>
    <row r="151" spans="2:8">
      <c r="B151" s="160">
        <v>5</v>
      </c>
      <c r="C151" s="76" t="s">
        <v>455</v>
      </c>
      <c r="D151" s="99"/>
      <c r="E151" s="99"/>
      <c r="F151" s="99"/>
      <c r="G151" s="99"/>
      <c r="H151" s="99"/>
    </row>
    <row r="152" spans="2:8">
      <c r="B152" s="160"/>
      <c r="C152" s="76" t="s">
        <v>447</v>
      </c>
      <c r="D152" s="99"/>
      <c r="E152" s="99"/>
      <c r="F152" s="99"/>
      <c r="G152" s="99"/>
      <c r="H152" s="99"/>
    </row>
    <row r="153" spans="2:8">
      <c r="B153" s="160"/>
      <c r="C153" s="76" t="s">
        <v>446</v>
      </c>
      <c r="D153" s="99"/>
      <c r="E153" s="99"/>
      <c r="F153" s="99"/>
      <c r="G153" s="99"/>
      <c r="H153" s="99"/>
    </row>
    <row r="154" spans="2:8">
      <c r="B154" s="160">
        <v>6</v>
      </c>
      <c r="C154" s="76" t="s">
        <v>377</v>
      </c>
      <c r="D154" s="99"/>
      <c r="E154" s="99"/>
      <c r="F154" s="99"/>
      <c r="G154" s="99"/>
      <c r="H154" s="99"/>
    </row>
    <row r="155" spans="2:8">
      <c r="B155" s="160"/>
      <c r="C155" s="76" t="s">
        <v>447</v>
      </c>
      <c r="D155" s="99"/>
      <c r="E155" s="99"/>
      <c r="F155" s="99"/>
      <c r="G155" s="99"/>
      <c r="H155" s="99"/>
    </row>
    <row r="156" spans="2:8">
      <c r="B156" s="160"/>
      <c r="C156" s="76" t="s">
        <v>446</v>
      </c>
      <c r="D156" s="99"/>
      <c r="E156" s="99"/>
      <c r="F156" s="99"/>
      <c r="G156" s="99"/>
      <c r="H156" s="99"/>
    </row>
    <row r="157" spans="2:8">
      <c r="B157" s="160">
        <v>7</v>
      </c>
      <c r="C157" s="76" t="s">
        <v>376</v>
      </c>
      <c r="D157" s="99"/>
      <c r="E157" s="99"/>
      <c r="F157" s="99"/>
      <c r="G157" s="99"/>
      <c r="H157" s="99"/>
    </row>
    <row r="158" spans="2:8">
      <c r="B158" s="160"/>
      <c r="C158" s="76" t="s">
        <v>447</v>
      </c>
      <c r="D158" s="99"/>
      <c r="E158" s="99"/>
      <c r="F158" s="99"/>
      <c r="G158" s="99"/>
      <c r="H158" s="99"/>
    </row>
    <row r="159" spans="2:8">
      <c r="B159" s="160"/>
      <c r="C159" s="76" t="s">
        <v>446</v>
      </c>
      <c r="D159" s="99"/>
      <c r="E159" s="99"/>
      <c r="F159" s="99"/>
      <c r="G159" s="99"/>
      <c r="H159" s="99"/>
    </row>
    <row r="160" spans="2:8">
      <c r="B160" s="160">
        <v>8</v>
      </c>
      <c r="C160" s="76" t="s">
        <v>375</v>
      </c>
      <c r="D160" s="99"/>
      <c r="E160" s="99"/>
      <c r="F160" s="99"/>
      <c r="G160" s="99"/>
      <c r="H160" s="99"/>
    </row>
    <row r="161" spans="2:8">
      <c r="B161" s="160"/>
      <c r="C161" s="76" t="s">
        <v>447</v>
      </c>
      <c r="D161" s="99"/>
      <c r="E161" s="99"/>
      <c r="F161" s="99"/>
      <c r="G161" s="99"/>
      <c r="H161" s="99"/>
    </row>
    <row r="162" spans="2:8">
      <c r="B162" s="160"/>
      <c r="C162" s="76" t="s">
        <v>446</v>
      </c>
      <c r="D162" s="99"/>
      <c r="E162" s="99"/>
      <c r="F162" s="99"/>
      <c r="G162" s="99"/>
      <c r="H162" s="99"/>
    </row>
    <row r="163" spans="2:8">
      <c r="B163" s="161" t="s">
        <v>567</v>
      </c>
      <c r="C163" s="161"/>
      <c r="D163" s="98">
        <f t="shared" ref="D163:H165" si="3">SUM(D139,D142,D145,D148,D151,D154,D157,D160)</f>
        <v>0</v>
      </c>
      <c r="E163" s="98">
        <f t="shared" si="3"/>
        <v>0</v>
      </c>
      <c r="F163" s="98">
        <f t="shared" si="3"/>
        <v>0</v>
      </c>
      <c r="G163" s="98">
        <f t="shared" si="3"/>
        <v>0</v>
      </c>
      <c r="H163" s="98">
        <f t="shared" si="3"/>
        <v>0</v>
      </c>
    </row>
    <row r="164" spans="2:8">
      <c r="B164" s="161" t="s">
        <v>447</v>
      </c>
      <c r="C164" s="161"/>
      <c r="D164" s="98">
        <f t="shared" si="3"/>
        <v>0</v>
      </c>
      <c r="E164" s="98">
        <f t="shared" si="3"/>
        <v>0</v>
      </c>
      <c r="F164" s="98">
        <f t="shared" si="3"/>
        <v>0</v>
      </c>
      <c r="G164" s="98">
        <f t="shared" si="3"/>
        <v>0</v>
      </c>
      <c r="H164" s="98">
        <f t="shared" si="3"/>
        <v>0</v>
      </c>
    </row>
    <row r="165" spans="2:8">
      <c r="B165" s="161" t="s">
        <v>446</v>
      </c>
      <c r="C165" s="161"/>
      <c r="D165" s="98">
        <f t="shared" si="3"/>
        <v>0</v>
      </c>
      <c r="E165" s="98">
        <f t="shared" si="3"/>
        <v>0</v>
      </c>
      <c r="F165" s="98">
        <f t="shared" si="3"/>
        <v>0</v>
      </c>
      <c r="G165" s="98">
        <f t="shared" si="3"/>
        <v>0</v>
      </c>
      <c r="H165" s="98">
        <f t="shared" si="3"/>
        <v>0</v>
      </c>
    </row>
    <row r="166" spans="2:8">
      <c r="B166" s="160">
        <v>1</v>
      </c>
      <c r="C166" s="76" t="s">
        <v>373</v>
      </c>
      <c r="D166" s="99"/>
      <c r="E166" s="99"/>
      <c r="F166" s="99"/>
      <c r="G166" s="99"/>
      <c r="H166" s="99"/>
    </row>
    <row r="167" spans="2:8">
      <c r="B167" s="160"/>
      <c r="C167" s="76" t="s">
        <v>447</v>
      </c>
      <c r="D167" s="99"/>
      <c r="E167" s="99"/>
      <c r="F167" s="99"/>
      <c r="G167" s="99"/>
      <c r="H167" s="99"/>
    </row>
    <row r="168" spans="2:8">
      <c r="B168" s="160"/>
      <c r="C168" s="76" t="s">
        <v>446</v>
      </c>
      <c r="D168" s="99"/>
      <c r="E168" s="99"/>
      <c r="F168" s="99"/>
      <c r="G168" s="99"/>
      <c r="H168" s="99"/>
    </row>
    <row r="169" spans="2:8">
      <c r="B169" s="160">
        <v>2</v>
      </c>
      <c r="C169" s="76" t="s">
        <v>372</v>
      </c>
      <c r="D169" s="99"/>
      <c r="E169" s="99"/>
      <c r="F169" s="99"/>
      <c r="G169" s="99"/>
      <c r="H169" s="99"/>
    </row>
    <row r="170" spans="2:8">
      <c r="B170" s="160"/>
      <c r="C170" s="76" t="s">
        <v>447</v>
      </c>
      <c r="D170" s="99"/>
      <c r="E170" s="99"/>
      <c r="F170" s="99"/>
      <c r="G170" s="99"/>
      <c r="H170" s="99"/>
    </row>
    <row r="171" spans="2:8">
      <c r="B171" s="160"/>
      <c r="C171" s="76" t="s">
        <v>446</v>
      </c>
      <c r="D171" s="99"/>
      <c r="E171" s="99"/>
      <c r="F171" s="99"/>
      <c r="G171" s="99"/>
      <c r="H171" s="99"/>
    </row>
    <row r="172" spans="2:8">
      <c r="B172" s="160">
        <v>3</v>
      </c>
      <c r="C172" s="76" t="s">
        <v>454</v>
      </c>
      <c r="D172" s="99"/>
      <c r="E172" s="99"/>
      <c r="F172" s="99"/>
      <c r="G172" s="99"/>
      <c r="H172" s="99"/>
    </row>
    <row r="173" spans="2:8">
      <c r="B173" s="160"/>
      <c r="C173" s="76" t="s">
        <v>447</v>
      </c>
      <c r="D173" s="99"/>
      <c r="E173" s="99"/>
      <c r="F173" s="99"/>
      <c r="G173" s="99"/>
      <c r="H173" s="99"/>
    </row>
    <row r="174" spans="2:8">
      <c r="B174" s="160"/>
      <c r="C174" s="76" t="s">
        <v>446</v>
      </c>
      <c r="D174" s="99"/>
      <c r="E174" s="99"/>
      <c r="F174" s="99"/>
      <c r="G174" s="99"/>
      <c r="H174" s="99"/>
    </row>
    <row r="175" spans="2:8">
      <c r="B175" s="160">
        <v>4</v>
      </c>
      <c r="C175" s="76" t="s">
        <v>453</v>
      </c>
      <c r="D175" s="99"/>
      <c r="E175" s="99"/>
      <c r="F175" s="99"/>
      <c r="G175" s="99"/>
      <c r="H175" s="99"/>
    </row>
    <row r="176" spans="2:8">
      <c r="B176" s="160"/>
      <c r="C176" s="76" t="s">
        <v>447</v>
      </c>
      <c r="D176" s="99"/>
      <c r="E176" s="99"/>
      <c r="F176" s="99"/>
      <c r="G176" s="99"/>
      <c r="H176" s="99"/>
    </row>
    <row r="177" spans="2:8">
      <c r="B177" s="160"/>
      <c r="C177" s="76" t="s">
        <v>446</v>
      </c>
      <c r="D177" s="99"/>
      <c r="E177" s="99"/>
      <c r="F177" s="99"/>
      <c r="G177" s="99"/>
      <c r="H177" s="99"/>
    </row>
    <row r="178" spans="2:8">
      <c r="B178" s="160">
        <v>5</v>
      </c>
      <c r="C178" s="76" t="s">
        <v>452</v>
      </c>
      <c r="D178" s="99"/>
      <c r="E178" s="99"/>
      <c r="F178" s="99"/>
      <c r="G178" s="99"/>
      <c r="H178" s="99"/>
    </row>
    <row r="179" spans="2:8">
      <c r="B179" s="160"/>
      <c r="C179" s="76" t="s">
        <v>447</v>
      </c>
      <c r="D179" s="99"/>
      <c r="E179" s="99"/>
      <c r="F179" s="99"/>
      <c r="G179" s="99"/>
      <c r="H179" s="99"/>
    </row>
    <row r="180" spans="2:8">
      <c r="B180" s="160"/>
      <c r="C180" s="76" t="s">
        <v>446</v>
      </c>
      <c r="D180" s="99"/>
      <c r="E180" s="99"/>
      <c r="F180" s="99"/>
      <c r="G180" s="99"/>
      <c r="H180" s="99"/>
    </row>
    <row r="181" spans="2:8">
      <c r="B181" s="160">
        <v>6</v>
      </c>
      <c r="C181" s="76" t="s">
        <v>368</v>
      </c>
      <c r="D181" s="99"/>
      <c r="E181" s="99"/>
      <c r="F181" s="99"/>
      <c r="G181" s="99"/>
      <c r="H181" s="99"/>
    </row>
    <row r="182" spans="2:8">
      <c r="B182" s="160"/>
      <c r="C182" s="76" t="s">
        <v>447</v>
      </c>
      <c r="D182" s="99"/>
      <c r="E182" s="99"/>
      <c r="F182" s="99"/>
      <c r="G182" s="99"/>
      <c r="H182" s="99"/>
    </row>
    <row r="183" spans="2:8">
      <c r="B183" s="160"/>
      <c r="C183" s="76" t="s">
        <v>446</v>
      </c>
      <c r="D183" s="99"/>
      <c r="E183" s="99"/>
      <c r="F183" s="99"/>
      <c r="G183" s="99"/>
      <c r="H183" s="99"/>
    </row>
    <row r="184" spans="2:8">
      <c r="B184" s="160">
        <v>7</v>
      </c>
      <c r="C184" s="76" t="s">
        <v>367</v>
      </c>
      <c r="D184" s="99"/>
      <c r="E184" s="99"/>
      <c r="F184" s="99"/>
      <c r="G184" s="99"/>
      <c r="H184" s="99"/>
    </row>
    <row r="185" spans="2:8">
      <c r="B185" s="160"/>
      <c r="C185" s="76" t="s">
        <v>447</v>
      </c>
      <c r="D185" s="99"/>
      <c r="E185" s="99"/>
      <c r="F185" s="99"/>
      <c r="G185" s="99"/>
      <c r="H185" s="99"/>
    </row>
    <row r="186" spans="2:8">
      <c r="B186" s="160"/>
      <c r="C186" s="76" t="s">
        <v>446</v>
      </c>
      <c r="D186" s="99"/>
      <c r="E186" s="99"/>
      <c r="F186" s="99"/>
      <c r="G186" s="99"/>
      <c r="H186" s="99"/>
    </row>
    <row r="187" spans="2:8">
      <c r="B187" s="161" t="s">
        <v>568</v>
      </c>
      <c r="C187" s="161"/>
      <c r="D187" s="98">
        <f>SUM(D166,D169,D172,D175,D178,D181,D184)</f>
        <v>0</v>
      </c>
      <c r="E187" s="98">
        <f t="shared" ref="D187:H189" si="4">SUM(E166,E169,E172,E175,E178,E181,E184)</f>
        <v>0</v>
      </c>
      <c r="F187" s="98">
        <f t="shared" si="4"/>
        <v>0</v>
      </c>
      <c r="G187" s="98">
        <f t="shared" si="4"/>
        <v>0</v>
      </c>
      <c r="H187" s="98">
        <f t="shared" si="4"/>
        <v>0</v>
      </c>
    </row>
    <row r="188" spans="2:8">
      <c r="B188" s="161" t="s">
        <v>447</v>
      </c>
      <c r="C188" s="161"/>
      <c r="D188" s="98">
        <f t="shared" si="4"/>
        <v>0</v>
      </c>
      <c r="E188" s="98">
        <f t="shared" si="4"/>
        <v>0</v>
      </c>
      <c r="F188" s="98">
        <f t="shared" si="4"/>
        <v>0</v>
      </c>
      <c r="G188" s="98">
        <f t="shared" si="4"/>
        <v>0</v>
      </c>
      <c r="H188" s="98">
        <f t="shared" si="4"/>
        <v>0</v>
      </c>
    </row>
    <row r="189" spans="2:8">
      <c r="B189" s="161" t="s">
        <v>446</v>
      </c>
      <c r="C189" s="161"/>
      <c r="D189" s="98">
        <f t="shared" si="4"/>
        <v>0</v>
      </c>
      <c r="E189" s="98">
        <f t="shared" si="4"/>
        <v>0</v>
      </c>
      <c r="F189" s="98">
        <f t="shared" si="4"/>
        <v>0</v>
      </c>
      <c r="G189" s="98">
        <f t="shared" si="4"/>
        <v>0</v>
      </c>
      <c r="H189" s="98">
        <f t="shared" si="4"/>
        <v>0</v>
      </c>
    </row>
    <row r="190" spans="2:8">
      <c r="B190" s="160">
        <v>1</v>
      </c>
      <c r="C190" s="76" t="s">
        <v>365</v>
      </c>
      <c r="D190" s="99"/>
      <c r="E190" s="99"/>
      <c r="F190" s="99"/>
      <c r="G190" s="99"/>
      <c r="H190" s="99"/>
    </row>
    <row r="191" spans="2:8">
      <c r="B191" s="160"/>
      <c r="C191" s="76" t="s">
        <v>447</v>
      </c>
      <c r="D191" s="99"/>
      <c r="E191" s="99"/>
      <c r="F191" s="99"/>
      <c r="G191" s="99"/>
      <c r="H191" s="99"/>
    </row>
    <row r="192" spans="2:8">
      <c r="B192" s="160"/>
      <c r="C192" s="76" t="s">
        <v>446</v>
      </c>
      <c r="D192" s="99"/>
      <c r="E192" s="99"/>
      <c r="F192" s="99"/>
      <c r="G192" s="99"/>
      <c r="H192" s="99"/>
    </row>
    <row r="193" spans="2:8">
      <c r="B193" s="160">
        <v>2</v>
      </c>
      <c r="C193" s="76" t="s">
        <v>364</v>
      </c>
      <c r="D193" s="99"/>
      <c r="E193" s="99"/>
      <c r="F193" s="99"/>
      <c r="G193" s="99"/>
      <c r="H193" s="99"/>
    </row>
    <row r="194" spans="2:8">
      <c r="B194" s="160"/>
      <c r="C194" s="76" t="s">
        <v>447</v>
      </c>
      <c r="D194" s="99"/>
      <c r="E194" s="99"/>
      <c r="F194" s="99"/>
      <c r="G194" s="99"/>
      <c r="H194" s="99"/>
    </row>
    <row r="195" spans="2:8">
      <c r="B195" s="160"/>
      <c r="C195" s="76" t="s">
        <v>446</v>
      </c>
      <c r="D195" s="99"/>
      <c r="E195" s="99"/>
      <c r="F195" s="99"/>
      <c r="G195" s="99"/>
      <c r="H195" s="99"/>
    </row>
    <row r="196" spans="2:8">
      <c r="B196" s="160">
        <v>3</v>
      </c>
      <c r="C196" s="76" t="s">
        <v>363</v>
      </c>
      <c r="D196" s="99"/>
      <c r="E196" s="99"/>
      <c r="F196" s="99"/>
      <c r="G196" s="99"/>
      <c r="H196" s="99"/>
    </row>
    <row r="197" spans="2:8">
      <c r="B197" s="160"/>
      <c r="C197" s="76" t="s">
        <v>447</v>
      </c>
      <c r="D197" s="99"/>
      <c r="E197" s="99"/>
      <c r="F197" s="99"/>
      <c r="G197" s="99"/>
      <c r="H197" s="99"/>
    </row>
    <row r="198" spans="2:8">
      <c r="B198" s="160"/>
      <c r="C198" s="76" t="s">
        <v>446</v>
      </c>
      <c r="D198" s="99"/>
      <c r="E198" s="99"/>
      <c r="F198" s="99"/>
      <c r="G198" s="99"/>
      <c r="H198" s="99"/>
    </row>
    <row r="199" spans="2:8">
      <c r="B199" s="160">
        <v>4</v>
      </c>
      <c r="C199" s="76" t="s">
        <v>451</v>
      </c>
      <c r="D199" s="99"/>
      <c r="E199" s="99"/>
      <c r="F199" s="99"/>
      <c r="G199" s="99"/>
      <c r="H199" s="99"/>
    </row>
    <row r="200" spans="2:8">
      <c r="B200" s="160"/>
      <c r="C200" s="76" t="s">
        <v>447</v>
      </c>
      <c r="D200" s="99"/>
      <c r="E200" s="99"/>
      <c r="F200" s="99"/>
      <c r="G200" s="99"/>
      <c r="H200" s="99"/>
    </row>
    <row r="201" spans="2:8">
      <c r="B201" s="160"/>
      <c r="C201" s="76" t="s">
        <v>446</v>
      </c>
      <c r="D201" s="99"/>
      <c r="E201" s="99"/>
      <c r="F201" s="99"/>
      <c r="G201" s="99"/>
      <c r="H201" s="99"/>
    </row>
    <row r="202" spans="2:8">
      <c r="B202" s="160">
        <v>5</v>
      </c>
      <c r="C202" s="76" t="s">
        <v>361</v>
      </c>
      <c r="D202" s="99"/>
      <c r="E202" s="99"/>
      <c r="F202" s="99"/>
      <c r="G202" s="99"/>
      <c r="H202" s="99"/>
    </row>
    <row r="203" spans="2:8">
      <c r="B203" s="160"/>
      <c r="C203" s="76" t="s">
        <v>447</v>
      </c>
      <c r="D203" s="99"/>
      <c r="E203" s="99"/>
      <c r="F203" s="99"/>
      <c r="G203" s="99"/>
      <c r="H203" s="99"/>
    </row>
    <row r="204" spans="2:8">
      <c r="B204" s="160"/>
      <c r="C204" s="76" t="s">
        <v>446</v>
      </c>
      <c r="D204" s="99"/>
      <c r="E204" s="99"/>
      <c r="F204" s="99"/>
      <c r="G204" s="99"/>
      <c r="H204" s="99"/>
    </row>
    <row r="205" spans="2:8">
      <c r="B205" s="160">
        <v>6</v>
      </c>
      <c r="C205" s="76" t="s">
        <v>360</v>
      </c>
      <c r="D205" s="99"/>
      <c r="E205" s="99"/>
      <c r="F205" s="99"/>
      <c r="G205" s="99"/>
      <c r="H205" s="99"/>
    </row>
    <row r="206" spans="2:8">
      <c r="B206" s="160"/>
      <c r="C206" s="76" t="s">
        <v>447</v>
      </c>
      <c r="D206" s="99"/>
      <c r="E206" s="99"/>
      <c r="F206" s="99"/>
      <c r="G206" s="99"/>
      <c r="H206" s="99"/>
    </row>
    <row r="207" spans="2:8">
      <c r="B207" s="160"/>
      <c r="C207" s="76" t="s">
        <v>446</v>
      </c>
      <c r="D207" s="99"/>
      <c r="E207" s="99"/>
      <c r="F207" s="99"/>
      <c r="G207" s="99"/>
      <c r="H207" s="99"/>
    </row>
    <row r="208" spans="2:8">
      <c r="B208" s="160">
        <v>7</v>
      </c>
      <c r="C208" s="76" t="s">
        <v>359</v>
      </c>
      <c r="D208" s="99"/>
      <c r="E208" s="99"/>
      <c r="F208" s="99"/>
      <c r="G208" s="99"/>
      <c r="H208" s="99"/>
    </row>
    <row r="209" spans="2:8">
      <c r="B209" s="160"/>
      <c r="C209" s="76" t="s">
        <v>447</v>
      </c>
      <c r="D209" s="99"/>
      <c r="E209" s="99"/>
      <c r="F209" s="99"/>
      <c r="G209" s="99"/>
      <c r="H209" s="99"/>
    </row>
    <row r="210" spans="2:8">
      <c r="B210" s="160"/>
      <c r="C210" s="76" t="s">
        <v>446</v>
      </c>
      <c r="D210" s="99"/>
      <c r="E210" s="99"/>
      <c r="F210" s="99"/>
      <c r="G210" s="99"/>
      <c r="H210" s="99"/>
    </row>
    <row r="211" spans="2:8">
      <c r="B211" s="160">
        <v>8</v>
      </c>
      <c r="C211" s="76" t="s">
        <v>358</v>
      </c>
      <c r="D211" s="99"/>
      <c r="E211" s="99"/>
      <c r="F211" s="99"/>
      <c r="G211" s="99"/>
      <c r="H211" s="99"/>
    </row>
    <row r="212" spans="2:8">
      <c r="B212" s="160"/>
      <c r="C212" s="76" t="s">
        <v>447</v>
      </c>
      <c r="D212" s="99"/>
      <c r="E212" s="99"/>
      <c r="F212" s="99"/>
      <c r="G212" s="99"/>
      <c r="H212" s="99"/>
    </row>
    <row r="213" spans="2:8">
      <c r="B213" s="160"/>
      <c r="C213" s="76" t="s">
        <v>446</v>
      </c>
      <c r="D213" s="99"/>
      <c r="E213" s="99"/>
      <c r="F213" s="99"/>
      <c r="G213" s="99"/>
      <c r="H213" s="99"/>
    </row>
    <row r="214" spans="2:8">
      <c r="B214" s="160">
        <v>9</v>
      </c>
      <c r="C214" s="76" t="s">
        <v>357</v>
      </c>
      <c r="D214" s="99"/>
      <c r="E214" s="99"/>
      <c r="F214" s="99"/>
      <c r="G214" s="99"/>
      <c r="H214" s="99"/>
    </row>
    <row r="215" spans="2:8">
      <c r="B215" s="160"/>
      <c r="C215" s="76" t="s">
        <v>447</v>
      </c>
      <c r="D215" s="99"/>
      <c r="E215" s="99"/>
      <c r="F215" s="99"/>
      <c r="G215" s="99"/>
      <c r="H215" s="99"/>
    </row>
    <row r="216" spans="2:8">
      <c r="B216" s="160"/>
      <c r="C216" s="76" t="s">
        <v>446</v>
      </c>
      <c r="D216" s="99"/>
      <c r="E216" s="99"/>
      <c r="F216" s="99"/>
      <c r="G216" s="99"/>
      <c r="H216" s="99"/>
    </row>
    <row r="217" spans="2:8">
      <c r="B217" s="160">
        <v>10</v>
      </c>
      <c r="C217" s="76" t="s">
        <v>450</v>
      </c>
      <c r="D217" s="99"/>
      <c r="E217" s="99"/>
      <c r="F217" s="99"/>
      <c r="G217" s="99"/>
      <c r="H217" s="99"/>
    </row>
    <row r="218" spans="2:8">
      <c r="B218" s="160"/>
      <c r="C218" s="76" t="s">
        <v>447</v>
      </c>
      <c r="D218" s="99"/>
      <c r="E218" s="99"/>
      <c r="F218" s="99"/>
      <c r="G218" s="99"/>
      <c r="H218" s="99"/>
    </row>
    <row r="219" spans="2:8">
      <c r="B219" s="160"/>
      <c r="C219" s="76" t="s">
        <v>446</v>
      </c>
      <c r="D219" s="99"/>
      <c r="E219" s="99"/>
      <c r="F219" s="99"/>
      <c r="G219" s="99"/>
      <c r="H219" s="99"/>
    </row>
    <row r="220" spans="2:8">
      <c r="B220" s="160">
        <v>11</v>
      </c>
      <c r="C220" s="76" t="s">
        <v>356</v>
      </c>
      <c r="D220" s="99"/>
      <c r="E220" s="99"/>
      <c r="F220" s="99"/>
      <c r="G220" s="99"/>
      <c r="H220" s="99"/>
    </row>
    <row r="221" spans="2:8">
      <c r="B221" s="160"/>
      <c r="C221" s="76" t="s">
        <v>447</v>
      </c>
      <c r="D221" s="99"/>
      <c r="E221" s="99"/>
      <c r="F221" s="99"/>
      <c r="G221" s="99"/>
      <c r="H221" s="99"/>
    </row>
    <row r="222" spans="2:8">
      <c r="B222" s="160"/>
      <c r="C222" s="76" t="s">
        <v>446</v>
      </c>
      <c r="D222" s="99"/>
      <c r="E222" s="99"/>
      <c r="F222" s="99"/>
      <c r="G222" s="99"/>
      <c r="H222" s="99"/>
    </row>
    <row r="223" spans="2:8">
      <c r="B223" s="161" t="s">
        <v>569</v>
      </c>
      <c r="C223" s="161"/>
      <c r="D223" s="98">
        <f t="shared" ref="D223:H225" si="5">SUM(D202,D205,D208,D211,D214,D217,D220,D199,D196,D193,D190)</f>
        <v>0</v>
      </c>
      <c r="E223" s="98">
        <f t="shared" si="5"/>
        <v>0</v>
      </c>
      <c r="F223" s="98">
        <f t="shared" si="5"/>
        <v>0</v>
      </c>
      <c r="G223" s="98">
        <f t="shared" si="5"/>
        <v>0</v>
      </c>
      <c r="H223" s="98">
        <f t="shared" si="5"/>
        <v>0</v>
      </c>
    </row>
    <row r="224" spans="2:8">
      <c r="B224" s="161" t="s">
        <v>447</v>
      </c>
      <c r="C224" s="161"/>
      <c r="D224" s="98">
        <f t="shared" si="5"/>
        <v>0</v>
      </c>
      <c r="E224" s="98">
        <f t="shared" si="5"/>
        <v>0</v>
      </c>
      <c r="F224" s="98">
        <f t="shared" si="5"/>
        <v>0</v>
      </c>
      <c r="G224" s="98">
        <f t="shared" si="5"/>
        <v>0</v>
      </c>
      <c r="H224" s="98">
        <f t="shared" si="5"/>
        <v>0</v>
      </c>
    </row>
    <row r="225" spans="2:8">
      <c r="B225" s="161" t="s">
        <v>446</v>
      </c>
      <c r="C225" s="161"/>
      <c r="D225" s="98">
        <f t="shared" si="5"/>
        <v>0</v>
      </c>
      <c r="E225" s="98">
        <f t="shared" si="5"/>
        <v>0</v>
      </c>
      <c r="F225" s="98">
        <f t="shared" si="5"/>
        <v>0</v>
      </c>
      <c r="G225" s="98">
        <f t="shared" si="5"/>
        <v>0</v>
      </c>
      <c r="H225" s="98">
        <f t="shared" si="5"/>
        <v>0</v>
      </c>
    </row>
    <row r="226" spans="2:8">
      <c r="B226" s="160">
        <v>1</v>
      </c>
      <c r="C226" s="76" t="s">
        <v>353</v>
      </c>
      <c r="D226" s="99"/>
      <c r="E226" s="99"/>
      <c r="F226" s="99"/>
      <c r="G226" s="99"/>
      <c r="H226" s="99"/>
    </row>
    <row r="227" spans="2:8">
      <c r="B227" s="160"/>
      <c r="C227" s="76" t="s">
        <v>447</v>
      </c>
      <c r="D227" s="99"/>
      <c r="E227" s="99"/>
      <c r="F227" s="99"/>
      <c r="G227" s="99"/>
      <c r="H227" s="99"/>
    </row>
    <row r="228" spans="2:8">
      <c r="B228" s="160"/>
      <c r="C228" s="76" t="s">
        <v>446</v>
      </c>
      <c r="D228" s="99"/>
      <c r="E228" s="99"/>
      <c r="F228" s="99"/>
      <c r="G228" s="99"/>
      <c r="H228" s="99"/>
    </row>
    <row r="229" spans="2:8">
      <c r="B229" s="160">
        <v>2</v>
      </c>
      <c r="C229" s="76" t="s">
        <v>352</v>
      </c>
      <c r="D229" s="99"/>
      <c r="E229" s="99"/>
      <c r="F229" s="99"/>
      <c r="G229" s="99"/>
      <c r="H229" s="99"/>
    </row>
    <row r="230" spans="2:8">
      <c r="B230" s="160"/>
      <c r="C230" s="76" t="s">
        <v>447</v>
      </c>
      <c r="D230" s="99"/>
      <c r="E230" s="99"/>
      <c r="F230" s="99"/>
      <c r="G230" s="99"/>
      <c r="H230" s="99"/>
    </row>
    <row r="231" spans="2:8">
      <c r="B231" s="160"/>
      <c r="C231" s="76" t="s">
        <v>446</v>
      </c>
      <c r="D231" s="99"/>
      <c r="E231" s="99"/>
      <c r="F231" s="99"/>
      <c r="G231" s="99"/>
      <c r="H231" s="99"/>
    </row>
    <row r="232" spans="2:8">
      <c r="B232" s="160">
        <v>3</v>
      </c>
      <c r="C232" s="76" t="s">
        <v>351</v>
      </c>
      <c r="D232" s="99"/>
      <c r="E232" s="99"/>
      <c r="F232" s="99"/>
      <c r="G232" s="99"/>
      <c r="H232" s="99"/>
    </row>
    <row r="233" spans="2:8">
      <c r="B233" s="160"/>
      <c r="C233" s="76" t="s">
        <v>447</v>
      </c>
      <c r="D233" s="99"/>
      <c r="E233" s="99"/>
      <c r="F233" s="99"/>
      <c r="G233" s="99"/>
      <c r="H233" s="99"/>
    </row>
    <row r="234" spans="2:8">
      <c r="B234" s="160"/>
      <c r="C234" s="76" t="s">
        <v>446</v>
      </c>
      <c r="D234" s="99"/>
      <c r="E234" s="99"/>
      <c r="F234" s="99"/>
      <c r="G234" s="99"/>
      <c r="H234" s="99"/>
    </row>
    <row r="235" spans="2:8">
      <c r="B235" s="160">
        <v>4</v>
      </c>
      <c r="C235" s="76" t="s">
        <v>350</v>
      </c>
      <c r="D235" s="99"/>
      <c r="E235" s="99"/>
      <c r="F235" s="99"/>
      <c r="G235" s="99"/>
      <c r="H235" s="99"/>
    </row>
    <row r="236" spans="2:8">
      <c r="B236" s="160"/>
      <c r="C236" s="76" t="s">
        <v>447</v>
      </c>
      <c r="D236" s="99"/>
      <c r="E236" s="99"/>
      <c r="F236" s="99"/>
      <c r="G236" s="99"/>
      <c r="H236" s="99"/>
    </row>
    <row r="237" spans="2:8">
      <c r="B237" s="160"/>
      <c r="C237" s="76" t="s">
        <v>446</v>
      </c>
      <c r="D237" s="99"/>
      <c r="E237" s="99"/>
      <c r="F237" s="99"/>
      <c r="G237" s="99"/>
      <c r="H237" s="99"/>
    </row>
    <row r="238" spans="2:8">
      <c r="B238" s="160">
        <v>5</v>
      </c>
      <c r="C238" s="76" t="s">
        <v>349</v>
      </c>
      <c r="D238" s="99"/>
      <c r="E238" s="99"/>
      <c r="F238" s="99"/>
      <c r="G238" s="99"/>
      <c r="H238" s="99"/>
    </row>
    <row r="239" spans="2:8">
      <c r="B239" s="160"/>
      <c r="C239" s="76" t="s">
        <v>447</v>
      </c>
      <c r="D239" s="99"/>
      <c r="E239" s="99"/>
      <c r="F239" s="99"/>
      <c r="G239" s="99"/>
      <c r="H239" s="99"/>
    </row>
    <row r="240" spans="2:8">
      <c r="B240" s="160"/>
      <c r="C240" s="76" t="s">
        <v>446</v>
      </c>
      <c r="D240" s="99"/>
      <c r="E240" s="99"/>
      <c r="F240" s="99"/>
      <c r="G240" s="99"/>
      <c r="H240" s="99"/>
    </row>
    <row r="241" spans="2:8">
      <c r="B241" s="160">
        <v>6</v>
      </c>
      <c r="C241" s="76" t="s">
        <v>348</v>
      </c>
      <c r="D241" s="99"/>
      <c r="E241" s="99"/>
      <c r="F241" s="99"/>
      <c r="G241" s="99"/>
      <c r="H241" s="99"/>
    </row>
    <row r="242" spans="2:8">
      <c r="B242" s="160"/>
      <c r="C242" s="76" t="s">
        <v>447</v>
      </c>
      <c r="D242" s="99"/>
      <c r="E242" s="99"/>
      <c r="F242" s="99"/>
      <c r="G242" s="99"/>
      <c r="H242" s="99"/>
    </row>
    <row r="243" spans="2:8">
      <c r="B243" s="160"/>
      <c r="C243" s="76" t="s">
        <v>446</v>
      </c>
      <c r="D243" s="99"/>
      <c r="E243" s="99"/>
      <c r="F243" s="99"/>
      <c r="G243" s="99"/>
      <c r="H243" s="99"/>
    </row>
    <row r="244" spans="2:8">
      <c r="B244" s="160">
        <v>7</v>
      </c>
      <c r="C244" s="76" t="s">
        <v>347</v>
      </c>
      <c r="D244" s="99"/>
      <c r="E244" s="99"/>
      <c r="F244" s="99"/>
      <c r="G244" s="99"/>
      <c r="H244" s="99"/>
    </row>
    <row r="245" spans="2:8">
      <c r="B245" s="160"/>
      <c r="C245" s="76" t="s">
        <v>447</v>
      </c>
      <c r="D245" s="99"/>
      <c r="E245" s="99"/>
      <c r="F245" s="99"/>
      <c r="G245" s="99"/>
      <c r="H245" s="99"/>
    </row>
    <row r="246" spans="2:8">
      <c r="B246" s="160"/>
      <c r="C246" s="76" t="s">
        <v>446</v>
      </c>
      <c r="D246" s="99"/>
      <c r="E246" s="99"/>
      <c r="F246" s="99"/>
      <c r="G246" s="99"/>
      <c r="H246" s="99"/>
    </row>
    <row r="247" spans="2:8">
      <c r="B247" s="160">
        <v>8</v>
      </c>
      <c r="C247" s="76" t="s">
        <v>346</v>
      </c>
      <c r="D247" s="99"/>
      <c r="E247" s="99"/>
      <c r="F247" s="99"/>
      <c r="G247" s="99"/>
      <c r="H247" s="99"/>
    </row>
    <row r="248" spans="2:8">
      <c r="B248" s="160"/>
      <c r="C248" s="76" t="s">
        <v>447</v>
      </c>
      <c r="D248" s="99"/>
      <c r="E248" s="99"/>
      <c r="F248" s="99"/>
      <c r="G248" s="99"/>
      <c r="H248" s="99"/>
    </row>
    <row r="249" spans="2:8">
      <c r="B249" s="160"/>
      <c r="C249" s="76" t="s">
        <v>446</v>
      </c>
      <c r="D249" s="99"/>
      <c r="E249" s="99"/>
      <c r="F249" s="99"/>
      <c r="G249" s="99"/>
      <c r="H249" s="99"/>
    </row>
    <row r="250" spans="2:8">
      <c r="B250" s="160">
        <v>9</v>
      </c>
      <c r="C250" s="76" t="s">
        <v>345</v>
      </c>
      <c r="D250" s="99"/>
      <c r="E250" s="99"/>
      <c r="F250" s="99"/>
      <c r="G250" s="99"/>
      <c r="H250" s="99"/>
    </row>
    <row r="251" spans="2:8">
      <c r="B251" s="160"/>
      <c r="C251" s="76" t="s">
        <v>447</v>
      </c>
      <c r="D251" s="99"/>
      <c r="E251" s="99"/>
      <c r="F251" s="99"/>
      <c r="G251" s="99"/>
      <c r="H251" s="99"/>
    </row>
    <row r="252" spans="2:8">
      <c r="B252" s="160"/>
      <c r="C252" s="76" t="s">
        <v>446</v>
      </c>
      <c r="D252" s="99"/>
      <c r="E252" s="99"/>
      <c r="F252" s="99"/>
      <c r="G252" s="99"/>
      <c r="H252" s="99"/>
    </row>
    <row r="253" spans="2:8">
      <c r="B253" s="160">
        <v>10</v>
      </c>
      <c r="C253" s="76" t="s">
        <v>344</v>
      </c>
      <c r="D253" s="99"/>
      <c r="E253" s="99"/>
      <c r="F253" s="99"/>
      <c r="G253" s="99"/>
      <c r="H253" s="99"/>
    </row>
    <row r="254" spans="2:8">
      <c r="B254" s="160"/>
      <c r="C254" s="76" t="s">
        <v>447</v>
      </c>
      <c r="D254" s="99"/>
      <c r="E254" s="99"/>
      <c r="F254" s="99"/>
      <c r="G254" s="99"/>
      <c r="H254" s="99"/>
    </row>
    <row r="255" spans="2:8">
      <c r="B255" s="160"/>
      <c r="C255" s="76" t="s">
        <v>446</v>
      </c>
      <c r="D255" s="99"/>
      <c r="E255" s="99"/>
      <c r="F255" s="99"/>
      <c r="G255" s="99"/>
      <c r="H255" s="99"/>
    </row>
    <row r="256" spans="2:8">
      <c r="B256" s="160">
        <v>11</v>
      </c>
      <c r="C256" s="76" t="s">
        <v>343</v>
      </c>
      <c r="D256" s="99"/>
      <c r="E256" s="99"/>
      <c r="F256" s="99"/>
      <c r="G256" s="99"/>
      <c r="H256" s="99"/>
    </row>
    <row r="257" spans="2:8">
      <c r="B257" s="160"/>
      <c r="C257" s="76" t="s">
        <v>447</v>
      </c>
      <c r="D257" s="99"/>
      <c r="E257" s="99"/>
      <c r="F257" s="99"/>
      <c r="G257" s="99"/>
      <c r="H257" s="99"/>
    </row>
    <row r="258" spans="2:8">
      <c r="B258" s="160"/>
      <c r="C258" s="76" t="s">
        <v>446</v>
      </c>
      <c r="D258" s="99"/>
      <c r="E258" s="99"/>
      <c r="F258" s="99"/>
      <c r="G258" s="99"/>
      <c r="H258" s="99"/>
    </row>
    <row r="259" spans="2:8">
      <c r="B259" s="160">
        <v>12</v>
      </c>
      <c r="C259" s="76" t="s">
        <v>342</v>
      </c>
      <c r="D259" s="99"/>
      <c r="E259" s="99"/>
      <c r="F259" s="99"/>
      <c r="G259" s="99"/>
      <c r="H259" s="99"/>
    </row>
    <row r="260" spans="2:8">
      <c r="B260" s="160"/>
      <c r="C260" s="76" t="s">
        <v>447</v>
      </c>
      <c r="D260" s="99"/>
      <c r="E260" s="99"/>
      <c r="F260" s="99"/>
      <c r="G260" s="99"/>
      <c r="H260" s="99"/>
    </row>
    <row r="261" spans="2:8">
      <c r="B261" s="160"/>
      <c r="C261" s="76" t="s">
        <v>446</v>
      </c>
      <c r="D261" s="99"/>
      <c r="E261" s="99"/>
      <c r="F261" s="99"/>
      <c r="G261" s="99"/>
      <c r="H261" s="99"/>
    </row>
    <row r="262" spans="2:8">
      <c r="B262" s="160">
        <v>13</v>
      </c>
      <c r="C262" s="76" t="s">
        <v>341</v>
      </c>
      <c r="D262" s="99"/>
      <c r="E262" s="99"/>
      <c r="F262" s="99"/>
      <c r="G262" s="99"/>
      <c r="H262" s="99"/>
    </row>
    <row r="263" spans="2:8">
      <c r="B263" s="160"/>
      <c r="C263" s="76" t="s">
        <v>447</v>
      </c>
      <c r="D263" s="99"/>
      <c r="E263" s="99"/>
      <c r="F263" s="99"/>
      <c r="G263" s="99"/>
      <c r="H263" s="99"/>
    </row>
    <row r="264" spans="2:8">
      <c r="B264" s="160"/>
      <c r="C264" s="76" t="s">
        <v>446</v>
      </c>
      <c r="D264" s="99"/>
      <c r="E264" s="99"/>
      <c r="F264" s="99"/>
      <c r="G264" s="99"/>
      <c r="H264" s="99"/>
    </row>
    <row r="265" spans="2:8">
      <c r="B265" s="160">
        <v>14</v>
      </c>
      <c r="C265" s="76" t="s">
        <v>340</v>
      </c>
      <c r="D265" s="99"/>
      <c r="E265" s="99"/>
      <c r="F265" s="99"/>
      <c r="G265" s="99"/>
      <c r="H265" s="99"/>
    </row>
    <row r="266" spans="2:8">
      <c r="B266" s="160"/>
      <c r="C266" s="76" t="s">
        <v>447</v>
      </c>
      <c r="D266" s="99"/>
      <c r="E266" s="99"/>
      <c r="F266" s="99"/>
      <c r="G266" s="99"/>
      <c r="H266" s="99"/>
    </row>
    <row r="267" spans="2:8">
      <c r="B267" s="160"/>
      <c r="C267" s="76" t="s">
        <v>446</v>
      </c>
      <c r="D267" s="99"/>
      <c r="E267" s="99"/>
      <c r="F267" s="99"/>
      <c r="G267" s="99"/>
      <c r="H267" s="99"/>
    </row>
    <row r="268" spans="2:8">
      <c r="B268" s="160">
        <v>15</v>
      </c>
      <c r="C268" s="76" t="s">
        <v>339</v>
      </c>
      <c r="D268" s="99"/>
      <c r="E268" s="99"/>
      <c r="F268" s="99"/>
      <c r="G268" s="99"/>
      <c r="H268" s="99"/>
    </row>
    <row r="269" spans="2:8">
      <c r="B269" s="160"/>
      <c r="C269" s="76" t="s">
        <v>447</v>
      </c>
      <c r="D269" s="99"/>
      <c r="E269" s="99"/>
      <c r="F269" s="99"/>
      <c r="G269" s="99"/>
      <c r="H269" s="99"/>
    </row>
    <row r="270" spans="2:8">
      <c r="B270" s="160"/>
      <c r="C270" s="76" t="s">
        <v>446</v>
      </c>
      <c r="D270" s="99"/>
      <c r="E270" s="99"/>
      <c r="F270" s="99"/>
      <c r="G270" s="99"/>
      <c r="H270" s="99"/>
    </row>
    <row r="271" spans="2:8">
      <c r="B271" s="160">
        <v>16</v>
      </c>
      <c r="C271" s="76" t="s">
        <v>338</v>
      </c>
      <c r="D271" s="99"/>
      <c r="E271" s="99"/>
      <c r="F271" s="99"/>
      <c r="G271" s="99"/>
      <c r="H271" s="99"/>
    </row>
    <row r="272" spans="2:8">
      <c r="B272" s="160"/>
      <c r="C272" s="76" t="s">
        <v>447</v>
      </c>
      <c r="D272" s="99"/>
      <c r="E272" s="99"/>
      <c r="F272" s="99"/>
      <c r="G272" s="99"/>
      <c r="H272" s="99"/>
    </row>
    <row r="273" spans="2:8">
      <c r="B273" s="160"/>
      <c r="C273" s="76" t="s">
        <v>446</v>
      </c>
      <c r="D273" s="99"/>
      <c r="E273" s="99"/>
      <c r="F273" s="99"/>
      <c r="G273" s="99"/>
      <c r="H273" s="99"/>
    </row>
    <row r="274" spans="2:8">
      <c r="B274" s="160">
        <v>17</v>
      </c>
      <c r="C274" s="76" t="s">
        <v>337</v>
      </c>
      <c r="D274" s="99"/>
      <c r="E274" s="99"/>
      <c r="F274" s="99"/>
      <c r="G274" s="99"/>
      <c r="H274" s="99"/>
    </row>
    <row r="275" spans="2:8">
      <c r="B275" s="160"/>
      <c r="C275" s="76" t="s">
        <v>447</v>
      </c>
      <c r="D275" s="99"/>
      <c r="E275" s="99"/>
      <c r="F275" s="99"/>
      <c r="G275" s="99"/>
      <c r="H275" s="99"/>
    </row>
    <row r="276" spans="2:8">
      <c r="B276" s="160"/>
      <c r="C276" s="76" t="s">
        <v>446</v>
      </c>
      <c r="D276" s="99"/>
      <c r="E276" s="99"/>
      <c r="F276" s="99"/>
      <c r="G276" s="99"/>
      <c r="H276" s="99"/>
    </row>
    <row r="277" spans="2:8">
      <c r="B277" s="160">
        <v>18</v>
      </c>
      <c r="C277" s="76" t="s">
        <v>336</v>
      </c>
      <c r="D277" s="99"/>
      <c r="E277" s="99"/>
      <c r="F277" s="99"/>
      <c r="G277" s="99"/>
      <c r="H277" s="99"/>
    </row>
    <row r="278" spans="2:8">
      <c r="B278" s="160"/>
      <c r="C278" s="76" t="s">
        <v>447</v>
      </c>
      <c r="D278" s="99"/>
      <c r="E278" s="99"/>
      <c r="F278" s="99"/>
      <c r="G278" s="99"/>
      <c r="H278" s="99"/>
    </row>
    <row r="279" spans="2:8">
      <c r="B279" s="160"/>
      <c r="C279" s="76" t="s">
        <v>446</v>
      </c>
      <c r="D279" s="99"/>
      <c r="E279" s="99"/>
      <c r="F279" s="99"/>
      <c r="G279" s="99"/>
      <c r="H279" s="99"/>
    </row>
    <row r="280" spans="2:8">
      <c r="B280" s="161" t="s">
        <v>570</v>
      </c>
      <c r="C280" s="161"/>
      <c r="D280" s="98">
        <f>SUM(D277,D262,D259,D256,D253,D250,D247,D244,D241,D238,D235,D232,D229,D226,D223,D220,D217,D214)</f>
        <v>0</v>
      </c>
      <c r="E280" s="98">
        <f>SUM(E277,E262,E259,E256,E253,E250,E247,E244,E241,E238,E235,E232,E229,E226,E223,E220,E217,E214)</f>
        <v>0</v>
      </c>
      <c r="F280" s="98">
        <f>SUM(F277,F262,F259,F256,F253,F250,F247,F244,F241,F238,F235,F232,F229,F226,F223,F220,F217,F214)</f>
        <v>0</v>
      </c>
      <c r="G280" s="98">
        <f>SUM(G277,G262,G259,G256,G253,G250,G247,G244,G241,G238,G235,G232,G229,G226,G223,G220,G217,G214)</f>
        <v>0</v>
      </c>
      <c r="H280" s="98">
        <f>SUM(H277,H262,H259,H256,H253,H250,H247,H244,H241,H238,H235,H232,H229,H226,H223,H220,H217,H214)</f>
        <v>0</v>
      </c>
    </row>
    <row r="281" spans="2:8">
      <c r="B281" s="161" t="s">
        <v>447</v>
      </c>
      <c r="C281" s="161"/>
      <c r="D281" s="98">
        <f>SUM(D278,D263,D260,D257,D254,D251,D248,D245,D242,D239,D236,D233,D230,D227,D224,D221,D218,D215)</f>
        <v>0</v>
      </c>
      <c r="E281" s="98">
        <f>SUM(E278,E263,E260,E257,E254,E251,E248,E245,E242,E239,E236,E233,E230,E227,E224,E221,E218,E215)</f>
        <v>0</v>
      </c>
      <c r="F281" s="98">
        <f>SUM(F278,F263,F260,F257,F254,F251,F248,F245,F242,F239,F236,F233,F230,F227,F224,F221,F218,F215)</f>
        <v>0</v>
      </c>
      <c r="G281" s="98">
        <f>SUM(G278,G263,G260,G257,G254,G251,G248,G245,G242,G239,G236,G233,G230,G227,G224,G221,G218,G215)</f>
        <v>0</v>
      </c>
      <c r="H281" s="98">
        <f>SUM(H278,H263,H260,H257,H254,H251,H248,H245,H242,H239,H236,H233,H230,H227,H224,H221,H218,H215)</f>
        <v>0</v>
      </c>
    </row>
    <row r="282" spans="2:8">
      <c r="B282" s="161" t="s">
        <v>446</v>
      </c>
      <c r="C282" s="161"/>
      <c r="D282" s="98">
        <f>SUM(D279,D264,D261,D258,D255,D252,D249,D246,D243,D240,D237,D234,D231,D228,D225,D222,D219,D216)</f>
        <v>0</v>
      </c>
      <c r="E282" s="98">
        <f>SUM(E279,E264,E261,E258,E255,E252,E249,E246,E243,E240,E237,E234,E231,E228,E225,E222,E219,E216)</f>
        <v>0</v>
      </c>
      <c r="F282" s="98">
        <f>SUM(F279,F264,F261,F258,F255,F252,F249,F246,F243,F240,F237,F234,F231,F228,F225,F222,F219,F216)</f>
        <v>0</v>
      </c>
      <c r="G282" s="98">
        <f>SUM(G279,G264,G261,G258,G255,G252,G249,G246,G243,G240,G237,G234,G231,G228,G225,G222,G219,G216)</f>
        <v>0</v>
      </c>
      <c r="H282" s="98">
        <f>SUM(H279,H264,H261,H258,H255,H252,H249,H246,H243,H240,H237,H234,H231,H228,H225,H222,H219,H216)</f>
        <v>0</v>
      </c>
    </row>
    <row r="283" spans="2:8">
      <c r="B283" s="160">
        <v>1</v>
      </c>
      <c r="C283" s="76" t="s">
        <v>560</v>
      </c>
      <c r="D283" s="99"/>
      <c r="E283" s="99"/>
      <c r="F283" s="99"/>
      <c r="G283" s="99"/>
      <c r="H283" s="99"/>
    </row>
    <row r="284" spans="2:8">
      <c r="B284" s="160"/>
      <c r="C284" s="76" t="s">
        <v>447</v>
      </c>
      <c r="D284" s="99"/>
      <c r="E284" s="99"/>
      <c r="F284" s="99"/>
      <c r="G284" s="99"/>
      <c r="H284" s="99"/>
    </row>
    <row r="285" spans="2:8">
      <c r="B285" s="160"/>
      <c r="C285" s="76" t="s">
        <v>446</v>
      </c>
      <c r="D285" s="99"/>
      <c r="E285" s="99"/>
      <c r="F285" s="99"/>
      <c r="G285" s="99"/>
      <c r="H285" s="99"/>
    </row>
    <row r="286" spans="2:8">
      <c r="B286" s="160">
        <v>2</v>
      </c>
      <c r="C286" s="76" t="s">
        <v>561</v>
      </c>
      <c r="D286" s="99"/>
      <c r="E286" s="99"/>
      <c r="F286" s="99"/>
      <c r="G286" s="99"/>
      <c r="H286" s="99"/>
    </row>
    <row r="287" spans="2:8">
      <c r="B287" s="160"/>
      <c r="C287" s="76" t="s">
        <v>447</v>
      </c>
      <c r="D287" s="99"/>
      <c r="E287" s="99"/>
      <c r="F287" s="99"/>
      <c r="G287" s="99"/>
      <c r="H287" s="99"/>
    </row>
    <row r="288" spans="2:8">
      <c r="B288" s="160"/>
      <c r="C288" s="76" t="s">
        <v>446</v>
      </c>
      <c r="D288" s="99"/>
      <c r="E288" s="99"/>
      <c r="F288" s="99"/>
      <c r="G288" s="99"/>
      <c r="H288" s="99"/>
    </row>
    <row r="289" spans="2:8">
      <c r="B289" s="160">
        <v>3</v>
      </c>
      <c r="C289" s="76" t="s">
        <v>562</v>
      </c>
      <c r="D289" s="99"/>
      <c r="E289" s="99"/>
      <c r="F289" s="99"/>
      <c r="G289" s="99"/>
      <c r="H289" s="99"/>
    </row>
    <row r="290" spans="2:8">
      <c r="B290" s="160"/>
      <c r="C290" s="76" t="s">
        <v>447</v>
      </c>
      <c r="D290" s="99"/>
      <c r="E290" s="99"/>
      <c r="F290" s="99"/>
      <c r="G290" s="99"/>
      <c r="H290" s="99"/>
    </row>
    <row r="291" spans="2:8">
      <c r="B291" s="160"/>
      <c r="C291" s="76" t="s">
        <v>446</v>
      </c>
      <c r="D291" s="99"/>
      <c r="E291" s="99"/>
      <c r="F291" s="99"/>
      <c r="G291" s="99"/>
      <c r="H291" s="99"/>
    </row>
    <row r="292" spans="2:8">
      <c r="B292" s="160">
        <v>4</v>
      </c>
      <c r="C292" s="76" t="s">
        <v>563</v>
      </c>
      <c r="D292" s="99"/>
      <c r="E292" s="99"/>
      <c r="F292" s="99"/>
      <c r="G292" s="99"/>
      <c r="H292" s="99"/>
    </row>
    <row r="293" spans="2:8">
      <c r="B293" s="160"/>
      <c r="C293" s="76" t="s">
        <v>447</v>
      </c>
      <c r="D293" s="99"/>
      <c r="E293" s="99"/>
      <c r="F293" s="99"/>
      <c r="G293" s="99"/>
      <c r="H293" s="99"/>
    </row>
    <row r="294" spans="2:8">
      <c r="B294" s="160"/>
      <c r="C294" s="76" t="s">
        <v>446</v>
      </c>
      <c r="D294" s="99"/>
      <c r="E294" s="99"/>
      <c r="F294" s="99"/>
      <c r="G294" s="99"/>
      <c r="H294" s="99"/>
    </row>
    <row r="295" spans="2:8">
      <c r="B295" s="161" t="s">
        <v>571</v>
      </c>
      <c r="C295" s="161"/>
      <c r="D295" s="98">
        <f>SUM(D292,D277,D274,D271,D268,D265,D262,D259,D256,D253,D250,D247,D244,D241,D238,D235,D232,D229)</f>
        <v>0</v>
      </c>
      <c r="E295" s="98">
        <f>SUM(E292,E277,E274,E271,E268,E265,E262,E259,E256,E253,E250,E247,E244,E241,E238,E235,E232,E229)</f>
        <v>0</v>
      </c>
      <c r="F295" s="98">
        <f>SUM(F292,F277,F274,F271,F268,F265,F262,F259,F256,F253,F250,F247,F244,F241,F238,F235,F232,F229)</f>
        <v>0</v>
      </c>
      <c r="G295" s="98">
        <f>SUM(G292,G277,G274,G271,G268,G265,G262,G259,G256,G253,G250,G247,G244,G241,G238,G235,G232,G229)</f>
        <v>0</v>
      </c>
      <c r="H295" s="98">
        <f>SUM(H292,H277,H274,H271,H268,H265,H262,H259,H256,H253,H250,H247,H244,H241,H238,H235,H232,H229)</f>
        <v>0</v>
      </c>
    </row>
    <row r="296" spans="2:8">
      <c r="B296" s="161" t="s">
        <v>447</v>
      </c>
      <c r="C296" s="161"/>
      <c r="D296" s="98">
        <f>SUM(D293,D278,D275,D272,D269,D266,D263,D260,D257,D254,D251,D248,D245,D242,D239,D236,D233,D230)</f>
        <v>0</v>
      </c>
      <c r="E296" s="98">
        <f>SUM(E293,E278,E275,E272,E269,E266,E263,E260,E257,E254,E251,E248,E245,E242,E239,E236,E233,E230)</f>
        <v>0</v>
      </c>
      <c r="F296" s="98">
        <f>SUM(F293,F278,F275,F272,F269,F266,F263,F260,F257,F254,F251,F248,F245,F242,F239,F236,F233,F230)</f>
        <v>0</v>
      </c>
      <c r="G296" s="98">
        <f>SUM(G293,G278,G275,G272,G269,G266,G263,G260,G257,G254,G251,G248,G245,G242,G239,G236,G233,G230)</f>
        <v>0</v>
      </c>
      <c r="H296" s="98">
        <f>SUM(H293,H278,H275,H272,H269,H266,H263,H260,H257,H254,H251,H248,H245,H242,H239,H236,H233,H230)</f>
        <v>0</v>
      </c>
    </row>
    <row r="297" spans="2:8">
      <c r="B297" s="161" t="s">
        <v>446</v>
      </c>
      <c r="C297" s="161"/>
      <c r="D297" s="98">
        <f>SUM(D294,D279,D276,D273,D270,D267,D264,D261,D258,D255,D252,D249,D246,D243,D240,D237,D234,D231)</f>
        <v>0</v>
      </c>
      <c r="E297" s="98">
        <f>SUM(E294,E279,E276,E273,E270,E267,E264,E261,E258,E255,E252,E249,E246,E243,E240,E237,E234,E231)</f>
        <v>0</v>
      </c>
      <c r="F297" s="98">
        <f>SUM(F294,F279,F276,F273,F270,F267,F264,F261,F258,F255,F252,F249,F246,F243,F240,F237,F234,F231)</f>
        <v>0</v>
      </c>
      <c r="G297" s="98">
        <f>SUM(G294,G279,G276,G273,G270,G267,G264,G261,G258,G255,G252,G249,G246,G243,G240,G237,G234,G231)</f>
        <v>0</v>
      </c>
      <c r="H297" s="98">
        <f>SUM(H294,H279,H276,H273,H270,H267,H264,H261,H258,H255,H252,H249,H246,H243,H240,H237,H234,H231)</f>
        <v>0</v>
      </c>
    </row>
    <row r="298" spans="2:8">
      <c r="B298" s="162" t="s">
        <v>448</v>
      </c>
      <c r="C298" s="162"/>
      <c r="D298" s="97">
        <f>SUM(D295,D223,D187,D163,D136,D91,D70,D37)</f>
        <v>0</v>
      </c>
      <c r="E298" s="97">
        <f>SUM(E295,E223,E187,E163,E136,E91,E70,E37)</f>
        <v>0</v>
      </c>
      <c r="F298" s="97">
        <f>SUM(F295,F223,F187,F163,F136,F91,F70,F37)</f>
        <v>0</v>
      </c>
      <c r="G298" s="97">
        <f>SUM(G295,G223,G187,G163,G136,G91,G70,G37)</f>
        <v>0</v>
      </c>
      <c r="H298" s="97">
        <f>SUM(H295,H223,H187,H163,H136,H91,H70,H37)</f>
        <v>0</v>
      </c>
    </row>
    <row r="299" spans="2:8">
      <c r="B299" s="162" t="s">
        <v>447</v>
      </c>
      <c r="C299" s="162"/>
      <c r="D299" s="97">
        <f>SUM(D296,D224,D188,D164,D137,D92,D71,D38)</f>
        <v>0</v>
      </c>
      <c r="E299" s="97">
        <f>SUM(E296,E224,E188,E164,E137,E92,E71,E38)</f>
        <v>0</v>
      </c>
      <c r="F299" s="97">
        <f>SUM(F296,F224,F188,F164,F137,F92,F71,F38)</f>
        <v>0</v>
      </c>
      <c r="G299" s="97">
        <f>SUM(G296,G224,G188,G164,G137,G92,G71,G38)</f>
        <v>0</v>
      </c>
      <c r="H299" s="97">
        <f>SUM(H296,H224,H188,H164,H137,H92,H71,H38)</f>
        <v>0</v>
      </c>
    </row>
    <row r="300" spans="2:8">
      <c r="B300" s="162" t="s">
        <v>446</v>
      </c>
      <c r="C300" s="162"/>
      <c r="D300" s="97">
        <f>SUM(D297,D225,D189,D165,D138,D93,D72,D39)</f>
        <v>0</v>
      </c>
      <c r="E300" s="97">
        <f>SUM(E297,E225,E189,E165,E138,E93,E72,E39)</f>
        <v>0</v>
      </c>
      <c r="F300" s="97">
        <f>SUM(F297,F225,F189,F165,F138,F93,F72,F39)</f>
        <v>0</v>
      </c>
      <c r="G300" s="97">
        <f>SUM(G297,G225,G189,G165,G138,G93,G72,G39)</f>
        <v>0</v>
      </c>
      <c r="H300" s="97">
        <f>SUM(H297,H225,H189,H165,H138,H93,H72,H39)</f>
        <v>0</v>
      </c>
    </row>
    <row r="301" spans="2:8">
      <c r="D301" s="96"/>
      <c r="E301" s="95"/>
      <c r="F301" s="95"/>
      <c r="G301" s="95"/>
      <c r="H301" s="95"/>
    </row>
  </sheetData>
  <mergeCells count="123">
    <mergeCell ref="B298:C298"/>
    <mergeCell ref="B299:C299"/>
    <mergeCell ref="B300:C300"/>
    <mergeCell ref="B262:B264"/>
    <mergeCell ref="B265:B267"/>
    <mergeCell ref="B268:B270"/>
    <mergeCell ref="B271:B273"/>
    <mergeCell ref="B274:B276"/>
    <mergeCell ref="B292:B294"/>
    <mergeCell ref="B295:C295"/>
    <mergeCell ref="B296:C296"/>
    <mergeCell ref="B297:C297"/>
    <mergeCell ref="B277:B279"/>
    <mergeCell ref="B280:C280"/>
    <mergeCell ref="B281:C281"/>
    <mergeCell ref="B282:C282"/>
    <mergeCell ref="B283:B285"/>
    <mergeCell ref="B286:B288"/>
    <mergeCell ref="B289:B291"/>
    <mergeCell ref="B235:B237"/>
    <mergeCell ref="B238:B240"/>
    <mergeCell ref="B241:B243"/>
    <mergeCell ref="B244:B246"/>
    <mergeCell ref="B247:B249"/>
    <mergeCell ref="B250:B252"/>
    <mergeCell ref="B253:B255"/>
    <mergeCell ref="B256:B258"/>
    <mergeCell ref="B259:B261"/>
    <mergeCell ref="B214:B216"/>
    <mergeCell ref="B217:B219"/>
    <mergeCell ref="B220:B222"/>
    <mergeCell ref="B223:C223"/>
    <mergeCell ref="B224:C224"/>
    <mergeCell ref="B225:C225"/>
    <mergeCell ref="B226:B228"/>
    <mergeCell ref="B229:B231"/>
    <mergeCell ref="B232:B234"/>
    <mergeCell ref="B189:C189"/>
    <mergeCell ref="B190:B192"/>
    <mergeCell ref="B193:B195"/>
    <mergeCell ref="B196:B198"/>
    <mergeCell ref="B199:B201"/>
    <mergeCell ref="B202:B204"/>
    <mergeCell ref="B205:B207"/>
    <mergeCell ref="B208:B210"/>
    <mergeCell ref="B211:B213"/>
    <mergeCell ref="B166:B168"/>
    <mergeCell ref="B169:B171"/>
    <mergeCell ref="B172:B174"/>
    <mergeCell ref="B175:B177"/>
    <mergeCell ref="B178:B180"/>
    <mergeCell ref="B181:B183"/>
    <mergeCell ref="B184:B186"/>
    <mergeCell ref="B187:C187"/>
    <mergeCell ref="B188:C188"/>
    <mergeCell ref="B145:B147"/>
    <mergeCell ref="B148:B150"/>
    <mergeCell ref="B151:B153"/>
    <mergeCell ref="B154:B156"/>
    <mergeCell ref="B157:B159"/>
    <mergeCell ref="B160:B162"/>
    <mergeCell ref="B163:C163"/>
    <mergeCell ref="B164:C164"/>
    <mergeCell ref="B165:C165"/>
    <mergeCell ref="B124:B126"/>
    <mergeCell ref="B127:B129"/>
    <mergeCell ref="B130:B132"/>
    <mergeCell ref="B133:B135"/>
    <mergeCell ref="B136:C136"/>
    <mergeCell ref="B137:C137"/>
    <mergeCell ref="B138:C138"/>
    <mergeCell ref="B139:B141"/>
    <mergeCell ref="B142:B144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94:B96"/>
    <mergeCell ref="B79:B81"/>
    <mergeCell ref="B71:C71"/>
    <mergeCell ref="B72:C72"/>
    <mergeCell ref="B73:B75"/>
    <mergeCell ref="B76:B78"/>
    <mergeCell ref="B91:C91"/>
    <mergeCell ref="B92:C92"/>
    <mergeCell ref="B93:C93"/>
    <mergeCell ref="B28:B30"/>
    <mergeCell ref="B31:B33"/>
    <mergeCell ref="B34:B36"/>
    <mergeCell ref="B40:B42"/>
    <mergeCell ref="B43:B45"/>
    <mergeCell ref="B46:B48"/>
    <mergeCell ref="B82:B84"/>
    <mergeCell ref="B85:B87"/>
    <mergeCell ref="B88:B90"/>
    <mergeCell ref="B37:C37"/>
    <mergeCell ref="B38:C38"/>
    <mergeCell ref="B39:C39"/>
    <mergeCell ref="B61:B63"/>
    <mergeCell ref="B70:C70"/>
    <mergeCell ref="B64:B66"/>
    <mergeCell ref="B67:B69"/>
    <mergeCell ref="B49:B51"/>
    <mergeCell ref="B52:B54"/>
    <mergeCell ref="B55:B57"/>
    <mergeCell ref="B58:B60"/>
    <mergeCell ref="B19:B21"/>
    <mergeCell ref="B22:B24"/>
    <mergeCell ref="B25:B27"/>
    <mergeCell ref="B2:B3"/>
    <mergeCell ref="C2:C3"/>
    <mergeCell ref="D2:D3"/>
    <mergeCell ref="E2:H2"/>
    <mergeCell ref="B4:B6"/>
    <mergeCell ref="B7:B9"/>
    <mergeCell ref="B10:B12"/>
    <mergeCell ref="B13:B15"/>
    <mergeCell ref="B16:B18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C7" sqref="C7"/>
    </sheetView>
  </sheetViews>
  <sheetFormatPr defaultRowHeight="14.25"/>
  <cols>
    <col min="1" max="1" width="9.140625" style="74"/>
    <col min="2" max="3" width="51" style="74" customWidth="1"/>
    <col min="4" max="4" width="26.7109375" style="74" customWidth="1"/>
    <col min="5" max="16384" width="9.140625" style="74"/>
  </cols>
  <sheetData>
    <row r="1" spans="1:14">
      <c r="A1" s="93"/>
      <c r="B1" s="93"/>
      <c r="C1" s="93"/>
      <c r="D1" s="93"/>
      <c r="E1" s="93"/>
      <c r="F1" s="93"/>
    </row>
    <row r="2" spans="1:14">
      <c r="A2" s="93"/>
      <c r="B2" s="93"/>
      <c r="C2" s="93"/>
      <c r="D2" s="93"/>
      <c r="E2" s="93"/>
      <c r="F2" s="93"/>
    </row>
    <row r="3" spans="1:14" ht="20.45" customHeight="1">
      <c r="A3" s="93"/>
      <c r="B3" s="104" t="s">
        <v>479</v>
      </c>
      <c r="C3" s="103" t="s">
        <v>575</v>
      </c>
      <c r="D3" s="103" t="s">
        <v>478</v>
      </c>
      <c r="E3" s="93"/>
      <c r="F3" s="93"/>
      <c r="N3" s="74" t="s">
        <v>477</v>
      </c>
    </row>
    <row r="4" spans="1:14" ht="20.45" customHeight="1">
      <c r="A4" s="93"/>
      <c r="B4" s="102" t="s">
        <v>476</v>
      </c>
      <c r="C4" s="102"/>
      <c r="D4" s="102"/>
      <c r="E4" s="93"/>
      <c r="F4" s="93"/>
    </row>
    <row r="5" spans="1:14" ht="20.45" customHeight="1">
      <c r="A5" s="93"/>
      <c r="B5" s="102" t="s">
        <v>475</v>
      </c>
      <c r="C5" s="102"/>
      <c r="D5" s="102"/>
      <c r="E5" s="93"/>
      <c r="F5" s="93"/>
    </row>
    <row r="6" spans="1:14" ht="20.45" customHeight="1">
      <c r="A6" s="93"/>
      <c r="B6" s="102" t="s">
        <v>474</v>
      </c>
      <c r="C6" s="102"/>
      <c r="D6" s="102"/>
      <c r="E6" s="93"/>
      <c r="F6" s="93"/>
    </row>
    <row r="7" spans="1:14" ht="20.45" customHeight="1">
      <c r="A7" s="93"/>
      <c r="B7" s="102" t="s">
        <v>473</v>
      </c>
      <c r="C7" s="102"/>
      <c r="D7" s="102"/>
      <c r="E7" s="93"/>
      <c r="F7" s="93"/>
    </row>
    <row r="8" spans="1:14" ht="20.45" customHeight="1">
      <c r="A8" s="93"/>
      <c r="B8" s="102" t="s">
        <v>472</v>
      </c>
      <c r="C8" s="102"/>
      <c r="D8" s="102"/>
      <c r="E8" s="93"/>
      <c r="F8" s="93"/>
    </row>
    <row r="9" spans="1:14" ht="20.45" customHeight="1">
      <c r="A9" s="93"/>
      <c r="B9" s="102" t="s">
        <v>471</v>
      </c>
      <c r="C9" s="102"/>
      <c r="D9" s="102"/>
      <c r="E9" s="93"/>
      <c r="F9" s="93"/>
    </row>
    <row r="10" spans="1:14" ht="20.45" customHeight="1">
      <c r="A10" s="93"/>
      <c r="B10" s="102" t="s">
        <v>470</v>
      </c>
      <c r="C10" s="102"/>
      <c r="D10" s="102"/>
      <c r="E10" s="93"/>
      <c r="F10" s="93"/>
    </row>
    <row r="11" spans="1:14" ht="20.45" customHeight="1">
      <c r="A11" s="93"/>
      <c r="B11" s="102" t="s">
        <v>469</v>
      </c>
      <c r="C11" s="102"/>
      <c r="D11" s="102"/>
      <c r="E11" s="93"/>
      <c r="F11" s="93"/>
    </row>
    <row r="12" spans="1:14" ht="20.45" customHeight="1">
      <c r="A12" s="93"/>
      <c r="B12" s="102" t="s">
        <v>336</v>
      </c>
      <c r="C12" s="102"/>
      <c r="D12" s="102"/>
      <c r="E12" s="93"/>
      <c r="F12" s="93"/>
    </row>
    <row r="13" spans="1:14" ht="20.45" customHeight="1">
      <c r="A13" s="93"/>
      <c r="B13" s="102" t="s">
        <v>572</v>
      </c>
      <c r="C13" s="102"/>
      <c r="D13" s="102"/>
      <c r="E13" s="93"/>
      <c r="F13" s="93"/>
    </row>
    <row r="14" spans="1:14">
      <c r="A14" s="93"/>
      <c r="B14" s="93"/>
      <c r="C14" s="93"/>
      <c r="D14" s="93"/>
      <c r="E14" s="93"/>
      <c r="F14" s="93"/>
    </row>
    <row r="15" spans="1:14">
      <c r="A15" s="93"/>
      <c r="B15" s="93"/>
      <c r="C15" s="93"/>
      <c r="D15" s="93"/>
      <c r="E15" s="93"/>
      <c r="F15" s="93"/>
    </row>
    <row r="16" spans="1:14">
      <c r="A16" s="93"/>
      <c r="B16" s="75">
        <v>2022</v>
      </c>
      <c r="C16" s="101">
        <v>319970</v>
      </c>
      <c r="D16" s="93" t="s">
        <v>468</v>
      </c>
      <c r="E16" s="93"/>
      <c r="F16" s="93"/>
    </row>
    <row r="17" spans="1:6">
      <c r="A17" s="93"/>
      <c r="B17" s="75">
        <v>2023</v>
      </c>
      <c r="C17" s="101">
        <f>SUM(C4:C13)</f>
        <v>0</v>
      </c>
      <c r="D17" s="93" t="s">
        <v>468</v>
      </c>
      <c r="E17" s="93"/>
      <c r="F17" s="93"/>
    </row>
    <row r="18" spans="1:6">
      <c r="A18" s="93"/>
      <c r="B18" s="93"/>
      <c r="C18" s="93"/>
      <c r="D18" s="93"/>
      <c r="E18" s="93"/>
      <c r="F18" s="93"/>
    </row>
    <row r="19" spans="1:6">
      <c r="A19" s="93"/>
      <c r="B19" s="93"/>
      <c r="C19" s="93"/>
      <c r="D19" s="93"/>
      <c r="E19" s="93"/>
      <c r="F19" s="93"/>
    </row>
    <row r="20" spans="1:6">
      <c r="A20" s="93"/>
      <c r="B20" s="93"/>
      <c r="C20" s="93"/>
      <c r="D20" s="93"/>
      <c r="E20" s="93"/>
      <c r="F20" s="93"/>
    </row>
    <row r="21" spans="1:6">
      <c r="A21" s="93"/>
      <c r="B21" s="93"/>
      <c r="C21" s="93"/>
      <c r="D21" s="93"/>
      <c r="E21" s="93"/>
      <c r="F21" s="93"/>
    </row>
    <row r="22" spans="1:6">
      <c r="A22" s="93"/>
      <c r="B22" s="93"/>
      <c r="C22" s="93"/>
      <c r="D22" s="93"/>
      <c r="E22" s="93"/>
      <c r="F22" s="93"/>
    </row>
    <row r="23" spans="1:6">
      <c r="A23" s="93"/>
      <c r="B23" s="93"/>
      <c r="C23" s="93"/>
      <c r="D23" s="93"/>
      <c r="E23" s="93"/>
      <c r="F23" s="93"/>
    </row>
    <row r="24" spans="1:6">
      <c r="A24" s="93"/>
      <c r="B24" s="93"/>
      <c r="C24" s="93"/>
      <c r="D24" s="93"/>
      <c r="E24" s="93"/>
      <c r="F24" s="93"/>
    </row>
    <row r="25" spans="1:6">
      <c r="A25" s="93"/>
      <c r="B25" s="93"/>
      <c r="C25" s="93"/>
      <c r="D25" s="93"/>
      <c r="E25" s="93"/>
      <c r="F25" s="93"/>
    </row>
    <row r="26" spans="1:6">
      <c r="A26" s="93"/>
      <c r="B26" s="93"/>
      <c r="C26" s="93"/>
      <c r="D26" s="93"/>
      <c r="E26" s="93"/>
      <c r="F26" s="93"/>
    </row>
    <row r="27" spans="1:6">
      <c r="A27" s="93"/>
      <c r="B27" s="93"/>
      <c r="C27" s="93"/>
      <c r="D27" s="93"/>
      <c r="E27" s="93"/>
      <c r="F27" s="93"/>
    </row>
    <row r="28" spans="1:6">
      <c r="A28" s="93"/>
      <c r="B28" s="93"/>
      <c r="C28" s="93"/>
      <c r="D28" s="93"/>
      <c r="E28" s="93"/>
      <c r="F28" s="93"/>
    </row>
    <row r="29" spans="1:6">
      <c r="A29" s="93"/>
      <c r="B29" s="93"/>
      <c r="C29" s="93"/>
      <c r="D29" s="93"/>
      <c r="E29" s="93"/>
      <c r="F29" s="93"/>
    </row>
    <row r="30" spans="1:6">
      <c r="A30" s="93"/>
      <c r="B30" s="93"/>
      <c r="C30" s="93"/>
      <c r="D30" s="93"/>
      <c r="E30" s="93"/>
      <c r="F30" s="93"/>
    </row>
    <row r="31" spans="1:6">
      <c r="A31" s="93"/>
      <c r="B31" s="93"/>
      <c r="C31" s="93"/>
      <c r="D31" s="93"/>
      <c r="E31" s="93"/>
      <c r="F31" s="93"/>
    </row>
    <row r="32" spans="1:6">
      <c r="A32" s="93"/>
      <c r="B32" s="93"/>
      <c r="C32" s="93"/>
      <c r="D32" s="93"/>
      <c r="E32" s="93"/>
      <c r="F32" s="93"/>
    </row>
    <row r="33" spans="1:6">
      <c r="A33" s="93"/>
      <c r="B33" s="93"/>
      <c r="C33" s="93"/>
      <c r="D33" s="93"/>
      <c r="E33" s="93"/>
      <c r="F33" s="93"/>
    </row>
    <row r="34" spans="1:6">
      <c r="A34" s="93"/>
      <c r="B34" s="93"/>
      <c r="C34" s="93"/>
      <c r="D34" s="93"/>
      <c r="E34" s="93"/>
      <c r="F34" s="93"/>
    </row>
    <row r="35" spans="1:6">
      <c r="A35" s="93"/>
      <c r="B35" s="93"/>
      <c r="C35" s="93"/>
      <c r="D35" s="93"/>
      <c r="E35" s="93"/>
      <c r="F35" s="93"/>
    </row>
    <row r="36" spans="1:6">
      <c r="A36" s="93"/>
      <c r="B36" s="93"/>
      <c r="C36" s="93"/>
      <c r="D36" s="93"/>
      <c r="E36" s="93"/>
      <c r="F36" s="93"/>
    </row>
    <row r="37" spans="1:6">
      <c r="A37" s="93"/>
      <c r="B37" s="93"/>
      <c r="C37" s="93"/>
      <c r="D37" s="93"/>
      <c r="E37" s="93"/>
      <c r="F37" s="93"/>
    </row>
    <row r="38" spans="1:6">
      <c r="A38" s="93"/>
      <c r="B38" s="93"/>
      <c r="C38" s="93"/>
      <c r="D38" s="93"/>
      <c r="E38" s="93"/>
      <c r="F38" s="93"/>
    </row>
    <row r="39" spans="1:6">
      <c r="A39" s="93"/>
      <c r="B39" s="93"/>
      <c r="C39" s="93"/>
      <c r="D39" s="93"/>
      <c r="E39" s="93"/>
      <c r="F39" s="93"/>
    </row>
    <row r="40" spans="1:6">
      <c r="A40" s="93"/>
      <c r="B40" s="93"/>
      <c r="C40" s="93"/>
      <c r="D40" s="93"/>
      <c r="E40" s="93"/>
      <c r="F40" s="93"/>
    </row>
    <row r="41" spans="1:6">
      <c r="A41" s="93"/>
      <c r="B41" s="93"/>
      <c r="C41" s="93"/>
      <c r="D41" s="93"/>
      <c r="E41" s="93"/>
      <c r="F41" s="93"/>
    </row>
    <row r="42" spans="1:6">
      <c r="A42" s="93"/>
      <c r="B42" s="93"/>
      <c r="C42" s="93"/>
      <c r="D42" s="93"/>
      <c r="E42" s="93"/>
      <c r="F42" s="93"/>
    </row>
    <row r="43" spans="1:6">
      <c r="A43" s="93"/>
      <c r="B43" s="93"/>
      <c r="C43" s="93"/>
      <c r="D43" s="93"/>
      <c r="E43" s="93"/>
      <c r="F43" s="93"/>
    </row>
    <row r="44" spans="1:6">
      <c r="A44" s="93"/>
      <c r="B44" s="93"/>
      <c r="C44" s="93"/>
      <c r="D44" s="93"/>
      <c r="E44" s="93"/>
      <c r="F44" s="93"/>
    </row>
    <row r="45" spans="1:6">
      <c r="A45" s="93"/>
      <c r="B45" s="93"/>
      <c r="C45" s="93"/>
      <c r="D45" s="93"/>
      <c r="E45" s="93"/>
      <c r="F45" s="93"/>
    </row>
    <row r="46" spans="1:6">
      <c r="A46" s="93"/>
      <c r="B46" s="93"/>
      <c r="C46" s="93"/>
      <c r="D46" s="93"/>
      <c r="E46" s="93"/>
      <c r="F46" s="93"/>
    </row>
    <row r="47" spans="1:6">
      <c r="A47" s="93"/>
      <c r="B47" s="93"/>
      <c r="C47" s="93"/>
      <c r="D47" s="93"/>
      <c r="E47" s="93"/>
      <c r="F47" s="93"/>
    </row>
    <row r="48" spans="1:6">
      <c r="A48" s="93"/>
      <c r="B48" s="93"/>
      <c r="C48" s="93"/>
      <c r="D48" s="93"/>
      <c r="E48" s="93"/>
      <c r="F48" s="93"/>
    </row>
    <row r="49" spans="1:6">
      <c r="A49" s="93"/>
      <c r="B49" s="93"/>
      <c r="C49" s="93"/>
      <c r="D49" s="93"/>
      <c r="E49" s="93"/>
      <c r="F49" s="9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B1" workbookViewId="0">
      <selection activeCell="F14" sqref="F14"/>
    </sheetView>
  </sheetViews>
  <sheetFormatPr defaultColWidth="8.85546875" defaultRowHeight="12.75"/>
  <cols>
    <col min="1" max="1" width="8.85546875" style="93"/>
    <col min="2" max="2" width="49.28515625" style="93" customWidth="1"/>
    <col min="3" max="3" width="29.28515625" style="93" customWidth="1"/>
    <col min="4" max="5" width="17.28515625" style="93" customWidth="1"/>
    <col min="6" max="6" width="29.28515625" style="93" customWidth="1"/>
    <col min="7" max="16384" width="8.85546875" style="93"/>
  </cols>
  <sheetData>
    <row r="1" spans="1:6">
      <c r="A1" s="109"/>
    </row>
    <row r="3" spans="1:6" ht="19.149999999999999" customHeight="1">
      <c r="B3" s="163" t="s">
        <v>488</v>
      </c>
      <c r="C3" s="163" t="s">
        <v>487</v>
      </c>
      <c r="D3" s="163"/>
      <c r="E3" s="163"/>
      <c r="F3" s="163"/>
    </row>
    <row r="4" spans="1:6" ht="39.6" customHeight="1">
      <c r="B4" s="163"/>
      <c r="C4" s="108" t="s">
        <v>576</v>
      </c>
      <c r="D4" s="108" t="s">
        <v>577</v>
      </c>
      <c r="E4" s="108" t="s">
        <v>578</v>
      </c>
      <c r="F4" s="108" t="s">
        <v>486</v>
      </c>
    </row>
    <row r="5" spans="1:6">
      <c r="B5" s="106" t="s">
        <v>485</v>
      </c>
      <c r="C5" s="107"/>
      <c r="D5" s="107"/>
      <c r="E5" s="107"/>
      <c r="F5" s="107"/>
    </row>
    <row r="6" spans="1:6">
      <c r="B6" s="102" t="s">
        <v>336</v>
      </c>
      <c r="C6" s="102"/>
      <c r="D6" s="102"/>
      <c r="E6" s="102"/>
      <c r="F6" s="102"/>
    </row>
    <row r="7" spans="1:6">
      <c r="B7" s="106" t="s">
        <v>470</v>
      </c>
      <c r="C7" s="76"/>
      <c r="D7" s="76"/>
      <c r="E7" s="76"/>
      <c r="F7" s="76"/>
    </row>
    <row r="8" spans="1:6">
      <c r="B8" s="102" t="s">
        <v>426</v>
      </c>
      <c r="C8" s="102"/>
      <c r="D8" s="102"/>
      <c r="E8" s="102"/>
      <c r="F8" s="102"/>
    </row>
    <row r="9" spans="1:6">
      <c r="B9" s="102" t="s">
        <v>425</v>
      </c>
      <c r="C9" s="102"/>
      <c r="D9" s="102"/>
      <c r="E9" s="102"/>
      <c r="F9" s="102"/>
    </row>
    <row r="10" spans="1:6">
      <c r="B10" s="102" t="s">
        <v>424</v>
      </c>
      <c r="C10" s="102"/>
      <c r="D10" s="102"/>
      <c r="E10" s="102"/>
      <c r="F10" s="102"/>
    </row>
    <row r="11" spans="1:6">
      <c r="B11" s="102" t="s">
        <v>423</v>
      </c>
      <c r="C11" s="102"/>
      <c r="D11" s="102"/>
      <c r="E11" s="102"/>
      <c r="F11" s="102"/>
    </row>
    <row r="12" spans="1:6">
      <c r="B12" s="102" t="s">
        <v>422</v>
      </c>
      <c r="C12" s="102"/>
      <c r="D12" s="102"/>
      <c r="E12" s="102"/>
      <c r="F12" s="102"/>
    </row>
    <row r="13" spans="1:6">
      <c r="B13" s="102" t="s">
        <v>421</v>
      </c>
      <c r="C13" s="102"/>
      <c r="D13" s="102"/>
      <c r="E13" s="102"/>
      <c r="F13" s="102"/>
    </row>
    <row r="14" spans="1:6">
      <c r="B14" s="102" t="s">
        <v>420</v>
      </c>
      <c r="C14" s="102"/>
      <c r="D14" s="102"/>
      <c r="E14" s="102"/>
      <c r="F14" s="102"/>
    </row>
    <row r="15" spans="1:6">
      <c r="B15" s="102" t="s">
        <v>419</v>
      </c>
      <c r="C15" s="102"/>
      <c r="D15" s="102"/>
      <c r="E15" s="102"/>
      <c r="F15" s="102"/>
    </row>
    <row r="16" spans="1:6">
      <c r="B16" s="102" t="s">
        <v>418</v>
      </c>
      <c r="C16" s="102"/>
      <c r="D16" s="102"/>
      <c r="E16" s="102"/>
      <c r="F16" s="102"/>
    </row>
    <row r="17" spans="2:6">
      <c r="B17" s="102" t="s">
        <v>484</v>
      </c>
      <c r="C17" s="102"/>
      <c r="D17" s="102"/>
      <c r="E17" s="102"/>
      <c r="F17" s="102"/>
    </row>
    <row r="18" spans="2:6">
      <c r="B18" s="102" t="s">
        <v>483</v>
      </c>
      <c r="C18" s="102"/>
      <c r="D18" s="102"/>
      <c r="E18" s="102"/>
      <c r="F18" s="102"/>
    </row>
    <row r="19" spans="2:6">
      <c r="B19" s="106" t="s">
        <v>473</v>
      </c>
      <c r="C19" s="76"/>
      <c r="D19" s="76"/>
      <c r="E19" s="76"/>
      <c r="F19" s="76"/>
    </row>
    <row r="20" spans="2:6">
      <c r="B20" s="102" t="s">
        <v>414</v>
      </c>
      <c r="C20" s="102"/>
      <c r="D20" s="102"/>
      <c r="E20" s="102"/>
      <c r="F20" s="102"/>
    </row>
    <row r="21" spans="2:6">
      <c r="B21" s="102" t="s">
        <v>413</v>
      </c>
      <c r="C21" s="102"/>
      <c r="D21" s="102"/>
      <c r="E21" s="102"/>
      <c r="F21" s="102"/>
    </row>
    <row r="22" spans="2:6">
      <c r="B22" s="102" t="s">
        <v>412</v>
      </c>
      <c r="C22" s="102"/>
      <c r="D22" s="102"/>
      <c r="E22" s="102"/>
      <c r="F22" s="102"/>
    </row>
    <row r="23" spans="2:6">
      <c r="B23" s="102" t="s">
        <v>411</v>
      </c>
      <c r="C23" s="102"/>
      <c r="D23" s="102"/>
      <c r="E23" s="102"/>
      <c r="F23" s="102"/>
    </row>
    <row r="24" spans="2:6">
      <c r="B24" s="102" t="s">
        <v>410</v>
      </c>
      <c r="C24" s="102"/>
      <c r="D24" s="102"/>
      <c r="E24" s="102"/>
      <c r="F24" s="102"/>
    </row>
    <row r="25" spans="2:6">
      <c r="B25" s="102" t="s">
        <v>409</v>
      </c>
      <c r="C25" s="102"/>
      <c r="D25" s="102"/>
      <c r="E25" s="102"/>
      <c r="F25" s="102"/>
    </row>
    <row r="26" spans="2:6">
      <c r="B26" s="102" t="s">
        <v>408</v>
      </c>
      <c r="C26" s="102"/>
      <c r="D26" s="102"/>
      <c r="E26" s="102"/>
      <c r="F26" s="102"/>
    </row>
    <row r="27" spans="2:6">
      <c r="B27" s="102" t="s">
        <v>407</v>
      </c>
      <c r="C27" s="102"/>
      <c r="D27" s="102"/>
      <c r="E27" s="102"/>
      <c r="F27" s="102"/>
    </row>
    <row r="28" spans="2:6">
      <c r="B28" s="102" t="s">
        <v>406</v>
      </c>
      <c r="C28" s="102"/>
      <c r="D28" s="102"/>
      <c r="E28" s="102"/>
      <c r="F28" s="102"/>
    </row>
    <row r="29" spans="2:6">
      <c r="B29" s="102" t="s">
        <v>405</v>
      </c>
      <c r="C29" s="102"/>
      <c r="D29" s="102"/>
      <c r="E29" s="102"/>
      <c r="F29" s="102"/>
    </row>
    <row r="30" spans="2:6">
      <c r="B30" s="106" t="s">
        <v>472</v>
      </c>
      <c r="C30" s="76"/>
      <c r="D30" s="76"/>
      <c r="E30" s="76"/>
      <c r="F30" s="76"/>
    </row>
    <row r="31" spans="2:6">
      <c r="B31" s="102" t="s">
        <v>403</v>
      </c>
      <c r="C31" s="102"/>
      <c r="D31" s="102"/>
      <c r="E31" s="102"/>
      <c r="F31" s="102"/>
    </row>
    <row r="32" spans="2:6">
      <c r="B32" s="102" t="s">
        <v>402</v>
      </c>
      <c r="C32" s="102"/>
      <c r="D32" s="102"/>
      <c r="E32" s="102"/>
      <c r="F32" s="102"/>
    </row>
    <row r="33" spans="2:6">
      <c r="B33" s="102" t="s">
        <v>401</v>
      </c>
      <c r="C33" s="102"/>
      <c r="D33" s="102"/>
      <c r="E33" s="102"/>
      <c r="F33" s="102"/>
    </row>
    <row r="34" spans="2:6">
      <c r="B34" s="102" t="s">
        <v>400</v>
      </c>
      <c r="C34" s="102"/>
      <c r="D34" s="102"/>
      <c r="E34" s="102"/>
      <c r="F34" s="102"/>
    </row>
    <row r="35" spans="2:6">
      <c r="B35" s="102" t="s">
        <v>482</v>
      </c>
      <c r="C35" s="102"/>
      <c r="D35" s="102"/>
      <c r="E35" s="102"/>
      <c r="F35" s="102"/>
    </row>
    <row r="36" spans="2:6">
      <c r="B36" s="102" t="s">
        <v>398</v>
      </c>
      <c r="C36" s="102"/>
      <c r="D36" s="102"/>
      <c r="E36" s="102"/>
      <c r="F36" s="102"/>
    </row>
    <row r="37" spans="2:6">
      <c r="B37" s="106" t="s">
        <v>475</v>
      </c>
      <c r="C37" s="76"/>
      <c r="D37" s="76"/>
      <c r="E37" s="76"/>
      <c r="F37" s="76"/>
    </row>
    <row r="38" spans="2:6">
      <c r="B38" s="102" t="s">
        <v>396</v>
      </c>
      <c r="C38" s="102"/>
      <c r="D38" s="102"/>
      <c r="E38" s="102"/>
      <c r="F38" s="102"/>
    </row>
    <row r="39" spans="2:6">
      <c r="B39" s="102" t="s">
        <v>395</v>
      </c>
      <c r="C39" s="102"/>
      <c r="D39" s="102"/>
      <c r="E39" s="102"/>
      <c r="F39" s="102"/>
    </row>
    <row r="40" spans="2:6">
      <c r="B40" s="102" t="s">
        <v>394</v>
      </c>
      <c r="C40" s="102"/>
      <c r="D40" s="102"/>
      <c r="E40" s="102"/>
      <c r="F40" s="102"/>
    </row>
    <row r="41" spans="2:6">
      <c r="B41" s="102" t="s">
        <v>393</v>
      </c>
      <c r="C41" s="102"/>
      <c r="D41" s="102"/>
      <c r="E41" s="102"/>
      <c r="F41" s="102"/>
    </row>
    <row r="42" spans="2:6">
      <c r="B42" s="102" t="s">
        <v>392</v>
      </c>
      <c r="C42" s="102"/>
      <c r="D42" s="102"/>
      <c r="E42" s="102"/>
      <c r="F42" s="102"/>
    </row>
    <row r="43" spans="2:6">
      <c r="B43" s="191" t="s">
        <v>574</v>
      </c>
      <c r="C43" s="102"/>
      <c r="D43" s="102"/>
      <c r="E43" s="102"/>
      <c r="F43" s="102"/>
    </row>
    <row r="44" spans="2:6">
      <c r="B44" s="102" t="s">
        <v>391</v>
      </c>
      <c r="C44" s="102"/>
      <c r="D44" s="102"/>
      <c r="E44" s="102"/>
      <c r="F44" s="102"/>
    </row>
    <row r="45" spans="2:6">
      <c r="B45" s="102" t="s">
        <v>390</v>
      </c>
      <c r="C45" s="102"/>
      <c r="D45" s="102"/>
      <c r="E45" s="102"/>
      <c r="F45" s="102"/>
    </row>
    <row r="46" spans="2:6">
      <c r="B46" s="102" t="s">
        <v>389</v>
      </c>
      <c r="C46" s="102"/>
      <c r="D46" s="102"/>
      <c r="E46" s="102"/>
      <c r="F46" s="102"/>
    </row>
    <row r="47" spans="2:6">
      <c r="B47" s="102" t="s">
        <v>388</v>
      </c>
      <c r="C47" s="102"/>
      <c r="D47" s="102"/>
      <c r="E47" s="102"/>
      <c r="F47" s="102"/>
    </row>
    <row r="48" spans="2:6">
      <c r="B48" s="102" t="s">
        <v>387</v>
      </c>
      <c r="C48" s="102"/>
      <c r="D48" s="102"/>
      <c r="E48" s="102"/>
      <c r="F48" s="102"/>
    </row>
    <row r="49" spans="2:6">
      <c r="B49" s="102" t="s">
        <v>386</v>
      </c>
      <c r="C49" s="102"/>
      <c r="D49" s="102"/>
      <c r="E49" s="102"/>
      <c r="F49" s="102"/>
    </row>
    <row r="50" spans="2:6">
      <c r="B50" s="102" t="s">
        <v>385</v>
      </c>
      <c r="C50" s="102"/>
      <c r="D50" s="102"/>
      <c r="E50" s="102"/>
      <c r="F50" s="102"/>
    </row>
    <row r="51" spans="2:6">
      <c r="B51" s="102" t="s">
        <v>384</v>
      </c>
      <c r="C51" s="102"/>
      <c r="D51" s="102"/>
      <c r="E51" s="102"/>
      <c r="F51" s="102"/>
    </row>
    <row r="52" spans="2:6">
      <c r="B52" s="106" t="s">
        <v>471</v>
      </c>
      <c r="C52" s="76"/>
      <c r="D52" s="76"/>
      <c r="E52" s="76"/>
      <c r="F52" s="76"/>
    </row>
    <row r="53" spans="2:6">
      <c r="B53" s="102" t="s">
        <v>382</v>
      </c>
      <c r="C53" s="102"/>
      <c r="D53" s="102"/>
      <c r="E53" s="102"/>
      <c r="F53" s="102"/>
    </row>
    <row r="54" spans="2:6">
      <c r="B54" s="102" t="s">
        <v>381</v>
      </c>
      <c r="C54" s="102"/>
      <c r="D54" s="102"/>
      <c r="E54" s="102"/>
      <c r="F54" s="102"/>
    </row>
    <row r="55" spans="2:6">
      <c r="B55" s="102" t="s">
        <v>380</v>
      </c>
      <c r="C55" s="102"/>
      <c r="D55" s="102"/>
      <c r="E55" s="102"/>
      <c r="F55" s="102"/>
    </row>
    <row r="56" spans="2:6">
      <c r="B56" s="102" t="s">
        <v>379</v>
      </c>
      <c r="C56" s="102"/>
      <c r="D56" s="102"/>
      <c r="E56" s="102"/>
      <c r="F56" s="102"/>
    </row>
    <row r="57" spans="2:6">
      <c r="B57" s="102" t="s">
        <v>378</v>
      </c>
      <c r="C57" s="102"/>
      <c r="D57" s="102"/>
      <c r="E57" s="102"/>
      <c r="F57" s="102"/>
    </row>
    <row r="58" spans="2:6">
      <c r="B58" s="102" t="s">
        <v>377</v>
      </c>
      <c r="C58" s="102"/>
      <c r="D58" s="102"/>
      <c r="E58" s="102"/>
      <c r="F58" s="102"/>
    </row>
    <row r="59" spans="2:6">
      <c r="B59" s="102" t="s">
        <v>376</v>
      </c>
      <c r="C59" s="102"/>
      <c r="D59" s="102"/>
      <c r="E59" s="102"/>
      <c r="F59" s="102"/>
    </row>
    <row r="60" spans="2:6">
      <c r="B60" s="102" t="s">
        <v>375</v>
      </c>
      <c r="C60" s="102"/>
      <c r="D60" s="102"/>
      <c r="E60" s="102"/>
      <c r="F60" s="102"/>
    </row>
    <row r="61" spans="2:6">
      <c r="B61" s="106" t="s">
        <v>469</v>
      </c>
      <c r="C61" s="76"/>
      <c r="D61" s="76"/>
      <c r="E61" s="76"/>
      <c r="F61" s="76"/>
    </row>
    <row r="62" spans="2:6">
      <c r="B62" s="102" t="s">
        <v>373</v>
      </c>
      <c r="C62" s="102"/>
      <c r="D62" s="102"/>
      <c r="E62" s="102"/>
      <c r="F62" s="102"/>
    </row>
    <row r="63" spans="2:6">
      <c r="B63" s="102" t="s">
        <v>372</v>
      </c>
      <c r="C63" s="102"/>
      <c r="D63" s="102"/>
      <c r="E63" s="102"/>
      <c r="F63" s="102"/>
    </row>
    <row r="64" spans="2:6">
      <c r="B64" s="102" t="s">
        <v>371</v>
      </c>
      <c r="C64" s="102"/>
      <c r="D64" s="102"/>
      <c r="E64" s="102"/>
      <c r="F64" s="102"/>
    </row>
    <row r="65" spans="2:6">
      <c r="B65" s="102" t="s">
        <v>370</v>
      </c>
      <c r="C65" s="102"/>
      <c r="D65" s="102"/>
      <c r="E65" s="102"/>
      <c r="F65" s="102"/>
    </row>
    <row r="66" spans="2:6">
      <c r="B66" s="102" t="s">
        <v>369</v>
      </c>
      <c r="C66" s="102"/>
      <c r="D66" s="102"/>
      <c r="E66" s="102"/>
      <c r="F66" s="102"/>
    </row>
    <row r="67" spans="2:6">
      <c r="B67" s="102" t="s">
        <v>368</v>
      </c>
      <c r="C67" s="102"/>
      <c r="D67" s="102"/>
      <c r="E67" s="102"/>
      <c r="F67" s="102"/>
    </row>
    <row r="68" spans="2:6">
      <c r="B68" s="102" t="s">
        <v>367</v>
      </c>
      <c r="C68" s="102"/>
      <c r="D68" s="102"/>
      <c r="E68" s="102"/>
      <c r="F68" s="102"/>
    </row>
    <row r="69" spans="2:6">
      <c r="B69" s="106" t="s">
        <v>481</v>
      </c>
      <c r="C69" s="76"/>
      <c r="D69" s="76"/>
      <c r="E69" s="76"/>
      <c r="F69" s="76"/>
    </row>
    <row r="70" spans="2:6">
      <c r="B70" s="102" t="s">
        <v>365</v>
      </c>
      <c r="C70" s="102"/>
      <c r="D70" s="102"/>
      <c r="E70" s="102"/>
      <c r="F70" s="102"/>
    </row>
    <row r="71" spans="2:6">
      <c r="B71" s="102" t="s">
        <v>364</v>
      </c>
      <c r="C71" s="102"/>
      <c r="D71" s="102"/>
      <c r="E71" s="102"/>
      <c r="F71" s="102"/>
    </row>
    <row r="72" spans="2:6">
      <c r="B72" s="102" t="s">
        <v>363</v>
      </c>
      <c r="C72" s="102"/>
      <c r="D72" s="102"/>
      <c r="E72" s="102"/>
      <c r="F72" s="102"/>
    </row>
    <row r="73" spans="2:6">
      <c r="B73" s="102" t="s">
        <v>362</v>
      </c>
      <c r="C73" s="102"/>
      <c r="D73" s="102"/>
      <c r="E73" s="102"/>
      <c r="F73" s="102"/>
    </row>
    <row r="74" spans="2:6">
      <c r="B74" s="102" t="s">
        <v>361</v>
      </c>
      <c r="C74" s="102"/>
      <c r="D74" s="102"/>
      <c r="E74" s="102"/>
      <c r="F74" s="102"/>
    </row>
    <row r="75" spans="2:6">
      <c r="B75" s="102" t="s">
        <v>360</v>
      </c>
      <c r="C75" s="102"/>
      <c r="D75" s="102"/>
      <c r="E75" s="102"/>
      <c r="F75" s="102"/>
    </row>
    <row r="76" spans="2:6">
      <c r="B76" s="102" t="s">
        <v>359</v>
      </c>
      <c r="C76" s="102"/>
      <c r="D76" s="102"/>
      <c r="E76" s="102"/>
      <c r="F76" s="102"/>
    </row>
    <row r="77" spans="2:6">
      <c r="B77" s="102" t="s">
        <v>358</v>
      </c>
      <c r="C77" s="102"/>
      <c r="D77" s="102"/>
      <c r="E77" s="102"/>
      <c r="F77" s="102"/>
    </row>
    <row r="78" spans="2:6">
      <c r="B78" s="102" t="s">
        <v>357</v>
      </c>
      <c r="C78" s="102"/>
      <c r="D78" s="102"/>
      <c r="E78" s="102"/>
      <c r="F78" s="102"/>
    </row>
    <row r="79" spans="2:6">
      <c r="B79" s="102" t="s">
        <v>356</v>
      </c>
      <c r="C79" s="102"/>
      <c r="D79" s="102"/>
      <c r="E79" s="102"/>
      <c r="F79" s="102"/>
    </row>
    <row r="80" spans="2:6">
      <c r="B80" s="102" t="s">
        <v>355</v>
      </c>
      <c r="C80" s="102"/>
      <c r="D80" s="102"/>
      <c r="E80" s="102"/>
      <c r="F80" s="102"/>
    </row>
    <row r="81" spans="2:6">
      <c r="B81" s="102" t="s">
        <v>480</v>
      </c>
      <c r="C81" s="102"/>
      <c r="D81" s="102"/>
      <c r="E81" s="102"/>
      <c r="F81" s="102"/>
    </row>
    <row r="82" spans="2:6">
      <c r="B82" s="106" t="s">
        <v>474</v>
      </c>
      <c r="C82" s="76"/>
      <c r="D82" s="76"/>
      <c r="E82" s="76"/>
      <c r="F82" s="76"/>
    </row>
    <row r="83" spans="2:6">
      <c r="B83" s="105" t="s">
        <v>353</v>
      </c>
      <c r="C83" s="102"/>
      <c r="D83" s="102"/>
      <c r="E83" s="102"/>
      <c r="F83" s="102"/>
    </row>
    <row r="84" spans="2:6">
      <c r="B84" s="102" t="s">
        <v>352</v>
      </c>
      <c r="C84" s="102"/>
      <c r="D84" s="102"/>
      <c r="E84" s="102"/>
      <c r="F84" s="102"/>
    </row>
    <row r="85" spans="2:6">
      <c r="B85" s="102" t="s">
        <v>351</v>
      </c>
      <c r="C85" s="102"/>
      <c r="D85" s="102"/>
      <c r="E85" s="102"/>
      <c r="F85" s="102"/>
    </row>
    <row r="86" spans="2:6">
      <c r="B86" s="102" t="s">
        <v>350</v>
      </c>
      <c r="C86" s="102"/>
      <c r="D86" s="102"/>
      <c r="E86" s="102"/>
      <c r="F86" s="102"/>
    </row>
    <row r="87" spans="2:6">
      <c r="B87" s="102" t="s">
        <v>349</v>
      </c>
      <c r="C87" s="102"/>
      <c r="D87" s="102"/>
      <c r="E87" s="102"/>
      <c r="F87" s="102"/>
    </row>
    <row r="88" spans="2:6">
      <c r="B88" s="102" t="s">
        <v>348</v>
      </c>
      <c r="C88" s="102"/>
      <c r="D88" s="102"/>
      <c r="E88" s="102"/>
      <c r="F88" s="102"/>
    </row>
    <row r="89" spans="2:6">
      <c r="B89" s="102" t="s">
        <v>347</v>
      </c>
      <c r="C89" s="102"/>
      <c r="D89" s="102"/>
      <c r="E89" s="102"/>
      <c r="F89" s="102"/>
    </row>
    <row r="90" spans="2:6">
      <c r="B90" s="102" t="s">
        <v>346</v>
      </c>
      <c r="C90" s="102"/>
      <c r="D90" s="102"/>
      <c r="E90" s="102"/>
      <c r="F90" s="102"/>
    </row>
    <row r="91" spans="2:6">
      <c r="B91" s="102" t="s">
        <v>345</v>
      </c>
      <c r="C91" s="102"/>
      <c r="D91" s="102"/>
      <c r="E91" s="102"/>
      <c r="F91" s="102"/>
    </row>
    <row r="92" spans="2:6">
      <c r="B92" s="102" t="s">
        <v>344</v>
      </c>
      <c r="C92" s="102"/>
      <c r="D92" s="102"/>
      <c r="E92" s="102"/>
      <c r="F92" s="102"/>
    </row>
    <row r="93" spans="2:6">
      <c r="B93" s="102" t="s">
        <v>343</v>
      </c>
      <c r="C93" s="102"/>
      <c r="D93" s="102"/>
      <c r="E93" s="102"/>
      <c r="F93" s="102"/>
    </row>
    <row r="94" spans="2:6">
      <c r="B94" s="102" t="s">
        <v>342</v>
      </c>
      <c r="C94" s="102"/>
      <c r="D94" s="102"/>
      <c r="E94" s="102"/>
      <c r="F94" s="102"/>
    </row>
    <row r="95" spans="2:6">
      <c r="B95" s="102" t="s">
        <v>341</v>
      </c>
      <c r="C95" s="102"/>
      <c r="D95" s="102"/>
      <c r="E95" s="102"/>
      <c r="F95" s="102"/>
    </row>
    <row r="96" spans="2:6">
      <c r="B96" s="102" t="s">
        <v>340</v>
      </c>
      <c r="C96" s="102"/>
      <c r="D96" s="102"/>
      <c r="E96" s="102"/>
      <c r="F96" s="102"/>
    </row>
    <row r="97" spans="2:6">
      <c r="B97" s="102" t="s">
        <v>339</v>
      </c>
      <c r="C97" s="102"/>
      <c r="D97" s="102"/>
      <c r="E97" s="102"/>
      <c r="F97" s="102"/>
    </row>
    <row r="98" spans="2:6">
      <c r="B98" s="102" t="s">
        <v>338</v>
      </c>
      <c r="C98" s="102"/>
      <c r="D98" s="102"/>
      <c r="E98" s="102"/>
      <c r="F98" s="102"/>
    </row>
    <row r="99" spans="2:6">
      <c r="B99" s="102" t="s">
        <v>337</v>
      </c>
      <c r="C99" s="102"/>
      <c r="D99" s="102"/>
      <c r="E99" s="102"/>
      <c r="F99" s="102"/>
    </row>
    <row r="100" spans="2:6">
      <c r="B100" s="106"/>
      <c r="C100" s="76"/>
      <c r="D100" s="76"/>
      <c r="E100" s="76"/>
      <c r="F100" s="76"/>
    </row>
    <row r="101" spans="2:6">
      <c r="B101" s="134" t="s">
        <v>560</v>
      </c>
      <c r="C101" s="133"/>
      <c r="D101" s="102"/>
      <c r="E101" s="102"/>
      <c r="F101" s="102"/>
    </row>
    <row r="102" spans="2:6">
      <c r="B102" s="134" t="s">
        <v>561</v>
      </c>
      <c r="C102" s="133"/>
      <c r="D102" s="102"/>
      <c r="E102" s="102"/>
      <c r="F102" s="102"/>
    </row>
    <row r="103" spans="2:6">
      <c r="B103" s="134" t="s">
        <v>562</v>
      </c>
      <c r="C103" s="133"/>
      <c r="D103" s="102"/>
      <c r="E103" s="102"/>
      <c r="F103" s="102"/>
    </row>
    <row r="104" spans="2:6">
      <c r="B104" s="134" t="s">
        <v>563</v>
      </c>
      <c r="C104" s="133"/>
      <c r="D104" s="102"/>
      <c r="E104" s="102"/>
      <c r="F104" s="102"/>
    </row>
  </sheetData>
  <mergeCells count="2">
    <mergeCell ref="B3:B4"/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Таблица 2.1.1</vt:lpstr>
      <vt:lpstr>2.1 Правовые осн-вы РСЧС</vt:lpstr>
      <vt:lpstr>2.2 Деятельность ФП РСЧС</vt:lpstr>
      <vt:lpstr> 2.3 СиС ФП РСЧС</vt:lpstr>
      <vt:lpstr>2.4 НПА</vt:lpstr>
      <vt:lpstr>2.5 Полнота НПА</vt:lpstr>
      <vt:lpstr>2.6 Сис ТП РСЧС</vt:lpstr>
      <vt:lpstr>2.7 финанс</vt:lpstr>
      <vt:lpstr>2.8 расходование фин. резервы</vt:lpstr>
      <vt:lpstr>2.9 матер резервы</vt:lpstr>
      <vt:lpstr>2.10 фин. резервы планируемые</vt:lpstr>
      <vt:lpstr>2.11 Паводки</vt:lpstr>
      <vt:lpstr>2.12 Паводки Силы РСЧС</vt:lpstr>
      <vt:lpstr>2.13 Превентивные мероп-я</vt:lpstr>
      <vt:lpstr>2.14 пожары по ФО</vt:lpstr>
      <vt:lpstr>2.15 по категориям</vt:lpstr>
      <vt:lpstr>2.16 мат.помощь населению</vt:lpstr>
      <vt:lpstr>Таблица 2.2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*Заместитель начальник отдела - Бычков А. В.</cp:lastModifiedBy>
  <dcterms:modified xsi:type="dcterms:W3CDTF">2023-11-09T13:33:49Z</dcterms:modified>
</cp:coreProperties>
</file>